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W:\2020\6 Planifiación\"/>
    </mc:Choice>
  </mc:AlternateContent>
  <bookViews>
    <workbookView xWindow="0" yWindow="0" windowWidth="12930" windowHeight="5715"/>
  </bookViews>
  <sheets>
    <sheet name="Riesgos" sheetId="1" r:id="rId1"/>
    <sheet name="Matriz de riesgos" sheetId="2" r:id="rId2"/>
    <sheet name="Manejo de riesgos" sheetId="4" r:id="rId3"/>
    <sheet name="Matrices de tratamiento" sheetId="5" r:id="rId4"/>
  </sheets>
  <definedNames>
    <definedName name="_xlnm._FilterDatabase" localSheetId="2" hidden="1">'Manejo de riesgos'!$A$3:$Q$18</definedName>
    <definedName name="_xlnm._FilterDatabase" localSheetId="0" hidden="1">Riesgos!$A$2:$X$42</definedName>
  </definedNames>
  <calcPr calcId="152511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8" i="4" l="1"/>
  <c r="P4" i="4" l="1"/>
  <c r="O4" i="4"/>
  <c r="N4" i="4"/>
  <c r="B18" i="4" l="1"/>
  <c r="U42" i="1"/>
  <c r="A18" i="4" s="1"/>
  <c r="E14" i="4" l="1"/>
  <c r="E15" i="4"/>
  <c r="E16" i="4"/>
  <c r="E17" i="4"/>
  <c r="C14" i="4"/>
  <c r="C15" i="4"/>
  <c r="C16" i="4"/>
  <c r="C17" i="4"/>
  <c r="B14" i="4"/>
  <c r="B15" i="4"/>
  <c r="B16" i="4"/>
  <c r="B17" i="4"/>
  <c r="E12" i="4"/>
  <c r="E13" i="4"/>
  <c r="E11" i="4"/>
  <c r="C11" i="4"/>
  <c r="C12" i="4"/>
  <c r="C13" i="4"/>
  <c r="B11" i="4"/>
  <c r="B12" i="4"/>
  <c r="B13" i="4"/>
  <c r="E10" i="4"/>
  <c r="C10" i="4"/>
  <c r="B10" i="4"/>
  <c r="E9" i="4"/>
  <c r="C9" i="4"/>
  <c r="B9" i="4"/>
  <c r="E8" i="4"/>
  <c r="C8" i="4"/>
  <c r="B8" i="4"/>
  <c r="B7" i="4"/>
  <c r="E7" i="4"/>
  <c r="C7" i="4"/>
  <c r="B6" i="4"/>
  <c r="B5" i="4"/>
  <c r="E6" i="4"/>
  <c r="C6" i="4"/>
  <c r="E5" i="4"/>
  <c r="C5" i="4"/>
  <c r="E4" i="4"/>
  <c r="C4" i="4"/>
  <c r="B4" i="4"/>
  <c r="U10" i="1" l="1"/>
  <c r="A9" i="4" s="1"/>
  <c r="U5" i="1"/>
  <c r="A4" i="4" s="1"/>
  <c r="U11" i="1"/>
  <c r="A10" i="4" s="1"/>
  <c r="U15" i="1"/>
  <c r="A14" i="4" s="1"/>
  <c r="U19" i="1"/>
  <c r="U20" i="1"/>
  <c r="U21" i="1"/>
  <c r="U24" i="1"/>
  <c r="U25" i="1"/>
  <c r="U26" i="1"/>
  <c r="U31" i="1"/>
  <c r="U32" i="1"/>
  <c r="U33" i="1"/>
  <c r="U36" i="1"/>
  <c r="U41" i="1"/>
  <c r="U27" i="1"/>
  <c r="U22" i="1"/>
  <c r="U12" i="1"/>
  <c r="A11" i="4" s="1"/>
  <c r="U16" i="1"/>
  <c r="A15" i="4" s="1"/>
  <c r="U29" i="1"/>
  <c r="U37" i="1"/>
  <c r="U23" i="1"/>
  <c r="U6" i="1"/>
  <c r="A5" i="4" s="1"/>
  <c r="U7" i="1"/>
  <c r="A6" i="4" s="1"/>
  <c r="U30" i="1"/>
  <c r="U13" i="1"/>
  <c r="A12" i="4" s="1"/>
  <c r="U17" i="1"/>
  <c r="A16" i="4" s="1"/>
  <c r="U35" i="1"/>
  <c r="U38" i="1"/>
  <c r="U28" i="1"/>
  <c r="U14" i="1"/>
  <c r="A13" i="4" s="1"/>
  <c r="U18" i="1"/>
  <c r="A17" i="4" s="1"/>
  <c r="U34" i="1"/>
  <c r="U39" i="1"/>
  <c r="U40" i="1"/>
  <c r="U9" i="1"/>
  <c r="A8" i="4" s="1"/>
  <c r="U8" i="1"/>
  <c r="A7" i="4" s="1"/>
  <c r="Q4" i="4" l="1"/>
  <c r="Q5" i="4"/>
  <c r="Q6" i="4"/>
  <c r="Q7" i="4"/>
  <c r="Q8" i="4"/>
  <c r="Q9" i="4"/>
  <c r="Q10" i="4"/>
  <c r="Q11" i="4"/>
  <c r="Q12" i="4"/>
  <c r="Q13" i="4"/>
  <c r="Q14" i="4"/>
  <c r="Q15" i="4"/>
  <c r="Q16" i="4"/>
  <c r="Q17" i="4"/>
</calcChain>
</file>

<file path=xl/sharedStrings.xml><?xml version="1.0" encoding="utf-8"?>
<sst xmlns="http://schemas.openxmlformats.org/spreadsheetml/2006/main" count="646" uniqueCount="226">
  <si>
    <t>NPR</t>
  </si>
  <si>
    <t>Requiere establecimiento de medidas en el proceso</t>
  </si>
  <si>
    <t>Riesgo Grave</t>
  </si>
  <si>
    <t>Severidad</t>
  </si>
  <si>
    <t>Ranking</t>
  </si>
  <si>
    <t xml:space="preserve">Efecto </t>
  </si>
  <si>
    <t>Actividades</t>
  </si>
  <si>
    <t>Riesgo Muy Grave</t>
  </si>
  <si>
    <t xml:space="preserve">Requiere medidas urgentes. </t>
  </si>
  <si>
    <t>Requiere medidas obligatorias</t>
  </si>
  <si>
    <t xml:space="preserve">Menor </t>
  </si>
  <si>
    <t>Requiere valorar el establecimiento de medidas</t>
  </si>
  <si>
    <t xml:space="preserve">Muy Menor </t>
  </si>
  <si>
    <t xml:space="preserve">Paro en linea. El producto puede ser retrabajado. El efecto No es detectado por el cliente. No tiene repercusiones considerables para la empresa. </t>
  </si>
  <si>
    <t xml:space="preserve">Requiere Monitoreo. No es necesario establecer medidas. </t>
  </si>
  <si>
    <t xml:space="preserve">Sin riesgo para el cliente </t>
  </si>
  <si>
    <t>Sin efecto</t>
  </si>
  <si>
    <t>N/A</t>
  </si>
  <si>
    <t>Probabilidad y Ocurrencia</t>
  </si>
  <si>
    <t>Probabilidad de Falla</t>
  </si>
  <si>
    <t>Rango de probabilidad</t>
  </si>
  <si>
    <t>Ocurrencia Comun</t>
  </si>
  <si>
    <t>4 en 10</t>
  </si>
  <si>
    <t>Conocimiento de ocurrencia</t>
  </si>
  <si>
    <t>3 en 10</t>
  </si>
  <si>
    <t>Puede ocurrir</t>
  </si>
  <si>
    <t>2 en 10</t>
  </si>
  <si>
    <t xml:space="preserve">Ocurrencia no esperada </t>
  </si>
  <si>
    <t>1 en 10</t>
  </si>
  <si>
    <t>Practicamente imposible</t>
  </si>
  <si>
    <t>1 en 100</t>
  </si>
  <si>
    <t xml:space="preserve">Deteccion </t>
  </si>
  <si>
    <t>Imposible detectar la falla</t>
  </si>
  <si>
    <t xml:space="preserve">No se conocen controles disponibles para detectar la falla. </t>
  </si>
  <si>
    <t>No aplica</t>
  </si>
  <si>
    <t>Alta probabilidad de que pase la falla</t>
  </si>
  <si>
    <t>Los controles actuales no detectan la falla. Se pueden enviar fallas a cliente.</t>
  </si>
  <si>
    <t>Requiere Monitoreo.</t>
  </si>
  <si>
    <t xml:space="preserve">No aplica. </t>
  </si>
  <si>
    <t>Media posibilidad de pasar fallas</t>
  </si>
  <si>
    <t xml:space="preserve">Puede haber errores los cuales no son detectados por el cliente. </t>
  </si>
  <si>
    <t>Poca posibilidad de pasar fallas</t>
  </si>
  <si>
    <t>Los controles actuales detectan el modo de falla</t>
  </si>
  <si>
    <t xml:space="preserve">Requiere medidas obligatorias involucrando al proceso proveedor y cliente </t>
  </si>
  <si>
    <t>Siempre detectable</t>
  </si>
  <si>
    <t>Los controles actuales siempre detectan el modo de falla</t>
  </si>
  <si>
    <t>Disparador</t>
  </si>
  <si>
    <t>Entregable /evidencia</t>
  </si>
  <si>
    <t>Actividades y tareas</t>
  </si>
  <si>
    <t>Fecha limite</t>
  </si>
  <si>
    <t>Prioridad /orden</t>
  </si>
  <si>
    <t>Puede llegar a las instalaciones  de cliente con incumplimiento a especificaciones de calidad,  y funcionalidad. Hay incumplimiento a regulaciones Gubernamentales. Afecta el sentido de negocio para la Organización</t>
  </si>
  <si>
    <t xml:space="preserve">Insatisfaccion del cliente. El producto debe ser desechado. Afecta la operación (paro de linea). Tiene repercucion en recursos materiales y financieros para la organización en perdida sin poder aprovechar el recurso. </t>
  </si>
  <si>
    <t xml:space="preserve">Repercusiones en la produccion. El producto debe ser seleccionado. Podria ser detectado por el cliente sin afectacion a la funcionalidad. Tiene repercucion en recursos materiales y financieros para la organización pero se pueden aporvechar los recursos. </t>
  </si>
  <si>
    <t xml:space="preserve">Requiere medidas obligatorias y  establecer monitoreo en un  plan control. </t>
  </si>
  <si>
    <t xml:space="preserve">Requiere medidas obligatorias. Y  establecer monitoreo en plan control. </t>
  </si>
  <si>
    <t xml:space="preserve">Rediseño del proceso. </t>
  </si>
  <si>
    <t>No. ID</t>
  </si>
  <si>
    <t>INT</t>
  </si>
  <si>
    <t>EXT</t>
  </si>
  <si>
    <t>MET.</t>
  </si>
  <si>
    <t>M.O.</t>
  </si>
  <si>
    <t>MAQ.</t>
  </si>
  <si>
    <t>MAT.</t>
  </si>
  <si>
    <t>MED.</t>
  </si>
  <si>
    <t>M.A.</t>
  </si>
  <si>
    <t>Requerimiento de recursos</t>
  </si>
  <si>
    <t>#ID</t>
  </si>
  <si>
    <t>Planes de Contingencia (reacción)</t>
  </si>
  <si>
    <t>NPR 1</t>
  </si>
  <si>
    <t>Planes de Mitigación (prevención)</t>
  </si>
  <si>
    <t>Persona /Puesto responsable</t>
  </si>
  <si>
    <t>Controles actuales</t>
  </si>
  <si>
    <t>Riesgo identificado</t>
  </si>
  <si>
    <t>Efecto no deseado</t>
  </si>
  <si>
    <t>En que parte deL SGC impacta</t>
  </si>
  <si>
    <t>Documentación</t>
  </si>
  <si>
    <t>Interrelación, comunicación</t>
  </si>
  <si>
    <t>Infraestructura</t>
  </si>
  <si>
    <t>Insumos</t>
  </si>
  <si>
    <t>Objetivos y metas</t>
  </si>
  <si>
    <t>Organizacional</t>
  </si>
  <si>
    <t>Calidad, satisfacción</t>
  </si>
  <si>
    <t>Legal</t>
  </si>
  <si>
    <t>Otro</t>
  </si>
  <si>
    <t>Probabilidad y ocurrencia</t>
  </si>
  <si>
    <t>Impacto o severidad</t>
  </si>
  <si>
    <t>Detección (antes de que suceda)</t>
  </si>
  <si>
    <t>Tipo de riesgo</t>
  </si>
  <si>
    <t>Tratamiento 1</t>
  </si>
  <si>
    <t>Manejo del riesgo</t>
  </si>
  <si>
    <t>Clasificación</t>
  </si>
  <si>
    <t>Manejo de riesgos</t>
  </si>
  <si>
    <t>Fortaleza</t>
  </si>
  <si>
    <t>Debilidad</t>
  </si>
  <si>
    <t>Oportunidad</t>
  </si>
  <si>
    <t>Amenaza</t>
  </si>
  <si>
    <t>Detección</t>
  </si>
  <si>
    <t>Medición de la eficacia del riesgo</t>
  </si>
  <si>
    <t>Manejo de riesgos / Plan de acción</t>
  </si>
  <si>
    <t>Área</t>
  </si>
  <si>
    <t>Servicios</t>
  </si>
  <si>
    <t>PT</t>
  </si>
  <si>
    <t>SyA</t>
  </si>
  <si>
    <t>Dir</t>
  </si>
  <si>
    <t>CC</t>
  </si>
  <si>
    <t>X</t>
  </si>
  <si>
    <t>Recursos finacieros</t>
  </si>
  <si>
    <t>Incumplimiento de adquisición de recursos informativos</t>
  </si>
  <si>
    <t>Ninguno</t>
  </si>
  <si>
    <t>Poca participación de los académicos</t>
  </si>
  <si>
    <t>Desactualización de bibliografía en las unidades de aprendizaje</t>
  </si>
  <si>
    <t>Envío de correos a los Jefes de Departamento invitándolos a participar en la selección de bibliografía</t>
  </si>
  <si>
    <t>Plagas</t>
  </si>
  <si>
    <t>Deterioro de bibliografía, infecciones, enfermedades respiratorias</t>
  </si>
  <si>
    <t>Control de plagas interno</t>
  </si>
  <si>
    <t>Hurto / Pérdida de recursos informativos</t>
  </si>
  <si>
    <t>Colecciones incompletas para préstamo externo</t>
  </si>
  <si>
    <t>Inspección de material, arco magnético y CCTV</t>
  </si>
  <si>
    <t>Desabasto de insumos</t>
  </si>
  <si>
    <t>Afecta el proceso operativo</t>
  </si>
  <si>
    <t>lista de proveedores</t>
  </si>
  <si>
    <t>Informalidad de proveedores</t>
  </si>
  <si>
    <t>Asignación de personal que no tiene la competencia requerida, rotación de personal</t>
  </si>
  <si>
    <t>Daño en el material e insatisfacción de usuarios</t>
  </si>
  <si>
    <t>Personal multifuncional, prestadores de servicio, becarios</t>
  </si>
  <si>
    <t>Fallas en la corriente eléctrica</t>
  </si>
  <si>
    <t xml:space="preserve">Inconformidades de los alumnos </t>
  </si>
  <si>
    <t>Supresores de picos</t>
  </si>
  <si>
    <t>Limpieza insuficiente</t>
  </si>
  <si>
    <t>Daño de los materiales Bibliográficos</t>
  </si>
  <si>
    <t>Limpieza de estantería y libros trimestralmente</t>
  </si>
  <si>
    <t>No contamos con un sistema de ventilación adecuado</t>
  </si>
  <si>
    <t>Daño en infraestructura e insatisfacción del usuario</t>
  </si>
  <si>
    <t>Acondicionamiento de área para ventilación apropiada</t>
  </si>
  <si>
    <t>Personal insuficiente para atención al usuario</t>
  </si>
  <si>
    <t>Deficiencia en la prestación del servicio bibliotecario</t>
  </si>
  <si>
    <t>Capacidad instalada</t>
  </si>
  <si>
    <t>Reducción de espacios</t>
  </si>
  <si>
    <t>Descarte de materiales obsoletos</t>
  </si>
  <si>
    <t>Deterioro de Recursos informativos</t>
  </si>
  <si>
    <t>Material en mal estado</t>
  </si>
  <si>
    <t>Inspección del recurso informativo antes de su entrega al usuario.</t>
  </si>
  <si>
    <t>Fallas en el sistema OPAC</t>
  </si>
  <si>
    <t xml:space="preserve">No se permite la consulta de bibliografía exacta </t>
  </si>
  <si>
    <t>Se tiene un libro de clasificación DEWEY para responder a las consultas de los usuarios</t>
  </si>
  <si>
    <t>Fallas de Internet</t>
  </si>
  <si>
    <t>Servicio deficiente</t>
  </si>
  <si>
    <t>Señalética deficiente en biblioteca</t>
  </si>
  <si>
    <t xml:space="preserve">Incremento de tiempo de búsqueda de materiales </t>
  </si>
  <si>
    <t>Incumplimiento del reglamento interno de la biblioteca</t>
  </si>
  <si>
    <t>Ruptura de concentración</t>
  </si>
  <si>
    <t>Hacer rondas de concientización</t>
  </si>
  <si>
    <t>Espacios insuficientes</t>
  </si>
  <si>
    <t xml:space="preserve">Disminución de consultas internas </t>
  </si>
  <si>
    <t>Errores Humanos</t>
  </si>
  <si>
    <t>Fallas en los procesos</t>
  </si>
  <si>
    <t>Dejar personas encerradas</t>
  </si>
  <si>
    <t>Libros escondidos</t>
  </si>
  <si>
    <t>Poca o nula disponibilidad                           de los libros existentes</t>
  </si>
  <si>
    <t>No cubirir la política de calidad</t>
  </si>
  <si>
    <t>Que el porcentaje de los indicadores sea más bajo del establecido en la meta</t>
  </si>
  <si>
    <t>Revisión de los indicadores períodicamente</t>
  </si>
  <si>
    <t xml:space="preserve">Dejar personas encerradas por varias horas </t>
  </si>
  <si>
    <t>Importante</t>
  </si>
  <si>
    <t>Apreciable</t>
  </si>
  <si>
    <t>Probable</t>
  </si>
  <si>
    <t>Riesgo marginal</t>
  </si>
  <si>
    <t>Fortalecer controles</t>
  </si>
  <si>
    <t>Dar tratamiento en conjuno con otra área</t>
  </si>
  <si>
    <t>Pasar el riesgo a otra organización</t>
  </si>
  <si>
    <t>Reducir o controlar</t>
  </si>
  <si>
    <t>Transferir</t>
  </si>
  <si>
    <t>Publicidad en la estanteria</t>
  </si>
  <si>
    <t>Creación de espacios al aire libre</t>
  </si>
  <si>
    <t>Compatir o diversificar</t>
  </si>
  <si>
    <t>evitar</t>
  </si>
  <si>
    <t>Asumir,  retener o aceptar</t>
  </si>
  <si>
    <t>capacitar al personal</t>
  </si>
  <si>
    <t xml:space="preserve">Eliminar por completo la falla que genera </t>
  </si>
  <si>
    <t xml:space="preserve">Control de plagas </t>
  </si>
  <si>
    <t>Desastres Naturales</t>
  </si>
  <si>
    <t xml:space="preserve">Enfermedades  respiratorias, gastrointestinales, </t>
  </si>
  <si>
    <t>Botiquin en diferentes áreas, limpieza de áreas verdes</t>
  </si>
  <si>
    <t>Contratación de proveedor de control de plagas especializado</t>
  </si>
  <si>
    <t>Limpieza y extracción de plagas muertas, revisión de los materiales del área posiblemente afectada.</t>
  </si>
  <si>
    <t>No disponibilidad de títulos en Biblioteca</t>
  </si>
  <si>
    <t xml:space="preserve">Jefe de Biblioteca </t>
  </si>
  <si>
    <t>Programa de limpieza profunda.</t>
  </si>
  <si>
    <t xml:space="preserve">Aumentar la frecuencia de revisión y vigilancia por parte de los prestadores de servicio para evitar malos hábitos </t>
  </si>
  <si>
    <t xml:space="preserve"> materiales, humanos, financieros</t>
  </si>
  <si>
    <t>Lavado de manos, uso de gel actibacterial, limpieza con cloro</t>
  </si>
  <si>
    <t>Cerrar el acceso a los usuarios</t>
  </si>
  <si>
    <t>Biblioteca fuera de servicio</t>
  </si>
  <si>
    <t>Encargados de Servicios</t>
  </si>
  <si>
    <t>Elaboración de minuta posterior explicando la falla</t>
  </si>
  <si>
    <t>Notificar a los usuarios que se cerrara la biblioteca y restringir el acceso a los usuarios.</t>
  </si>
  <si>
    <t>Por evento</t>
  </si>
  <si>
    <t>Humanos, tecnológicos</t>
  </si>
  <si>
    <t>Conectar las maquinas principales en las baterías de los reguladores, para evitar perdida de información</t>
  </si>
  <si>
    <t>Adquisición de más CCTV y pantalla para visualizar las grabaciones</t>
  </si>
  <si>
    <t>Correo electrónico y fotográfica del plan de acción</t>
  </si>
  <si>
    <t xml:space="preserve">Organización de limpieza </t>
  </si>
  <si>
    <t xml:space="preserve">Apoyo con prestadores de servicio para la limpieza de estantería </t>
  </si>
  <si>
    <t>Acumulación de polvo en la estantería</t>
  </si>
  <si>
    <t>Evidencia fotográfica del antes y después de la limpieza ejecutada</t>
  </si>
  <si>
    <t xml:space="preserve">Solicitar aceite de limpieza, trapos para realizar las tareas establecidas </t>
  </si>
  <si>
    <t xml:space="preserve">Marzo, Junio, Septiembre, Diciembre </t>
  </si>
  <si>
    <t>Humanos, materiales</t>
  </si>
  <si>
    <t>Revisión de existencia de insumos</t>
  </si>
  <si>
    <t>Sacar las prioridades y dejar pendientes para cuando haya recursos</t>
  </si>
  <si>
    <t>Procesos retrasados</t>
  </si>
  <si>
    <t xml:space="preserve">Solicitudes </t>
  </si>
  <si>
    <t xml:space="preserve">Solicitar el material para finalizar los trabajos pendientes </t>
  </si>
  <si>
    <t>Materiales</t>
  </si>
  <si>
    <t xml:space="preserve">Revisión de estantes diarios </t>
  </si>
  <si>
    <t xml:space="preserve">Becarios y prestadores de servicio </t>
  </si>
  <si>
    <t xml:space="preserve">Jefe de Biblioteca / Selección y adquisiciones </t>
  </si>
  <si>
    <t xml:space="preserve"> financieros</t>
  </si>
  <si>
    <t>Suspención de actividades por área</t>
  </si>
  <si>
    <t xml:space="preserve">Separar los materiales dañados para darles tratamiento </t>
  </si>
  <si>
    <t>Temporal de lluvias y/o contingencias</t>
  </si>
  <si>
    <t xml:space="preserve">Jefe de Biblioteca y Servicios Generales, Servicios Académicos </t>
  </si>
  <si>
    <t>Humanos</t>
  </si>
  <si>
    <t>1. Conocer la situación actual de los materiales y del  personal.                                 2. Aislar los materiales para monitoreo                                3. Suspender actividades según el caso.</t>
  </si>
  <si>
    <t xml:space="preserve"> Delegar a becarios y prestadores de servicio la revisión diaria de estanteria y su acomodo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</si>
</sst>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7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10" borderId="0" xfId="0" applyFill="1"/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2" fillId="1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3" fillId="1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3" fillId="11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 textRotation="90" wrapText="1"/>
    </xf>
    <xf numFmtId="0" fontId="16" fillId="12" borderId="14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5" borderId="20" xfId="0" applyFont="1" applyFill="1" applyBorder="1"/>
    <xf numFmtId="0" fontId="2" fillId="5" borderId="21" xfId="0" applyFont="1" applyFill="1" applyBorder="1"/>
    <xf numFmtId="0" fontId="2" fillId="6" borderId="21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5" borderId="23" xfId="0" applyFont="1" applyFill="1" applyBorder="1"/>
    <xf numFmtId="0" fontId="2" fillId="5" borderId="0" xfId="0" applyFont="1" applyFill="1" applyBorder="1"/>
    <xf numFmtId="0" fontId="2" fillId="6" borderId="0" xfId="0" applyFont="1" applyFill="1" applyBorder="1"/>
    <xf numFmtId="0" fontId="2" fillId="2" borderId="0" xfId="0" applyFont="1" applyFill="1" applyBorder="1"/>
    <xf numFmtId="0" fontId="2" fillId="2" borderId="24" xfId="0" applyFont="1" applyFill="1" applyBorder="1"/>
    <xf numFmtId="0" fontId="2" fillId="3" borderId="24" xfId="0" applyFont="1" applyFill="1" applyBorder="1"/>
    <xf numFmtId="0" fontId="2" fillId="6" borderId="23" xfId="0" applyFont="1" applyFill="1" applyBorder="1"/>
    <xf numFmtId="0" fontId="2" fillId="3" borderId="0" xfId="0" applyFont="1" applyFill="1" applyBorder="1"/>
    <xf numFmtId="0" fontId="2" fillId="2" borderId="23" xfId="0" applyFont="1" applyFill="1" applyBorder="1"/>
    <xf numFmtId="0" fontId="2" fillId="8" borderId="24" xfId="0" applyFont="1" applyFill="1" applyBorder="1"/>
    <xf numFmtId="0" fontId="2" fillId="7" borderId="0" xfId="0" applyFont="1" applyFill="1" applyBorder="1"/>
    <xf numFmtId="0" fontId="2" fillId="8" borderId="0" xfId="0" applyFont="1" applyFill="1" applyBorder="1"/>
    <xf numFmtId="0" fontId="2" fillId="2" borderId="25" xfId="0" applyFont="1" applyFill="1" applyBorder="1"/>
    <xf numFmtId="0" fontId="2" fillId="2" borderId="16" xfId="0" applyFont="1" applyFill="1" applyBorder="1"/>
    <xf numFmtId="0" fontId="2" fillId="3" borderId="16" xfId="0" applyFont="1" applyFill="1" applyBorder="1"/>
    <xf numFmtId="0" fontId="2" fillId="8" borderId="16" xfId="0" applyFont="1" applyFill="1" applyBorder="1"/>
    <xf numFmtId="0" fontId="2" fillId="8" borderId="26" xfId="0" applyFont="1" applyFill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0" fontId="0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15" fontId="13" fillId="0" borderId="1" xfId="0" applyNumberFormat="1" applyFont="1" applyFill="1" applyBorder="1" applyAlignment="1">
      <alignment horizontal="center" vertical="center" wrapText="1"/>
    </xf>
    <xf numFmtId="0" fontId="20" fillId="15" borderId="4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/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center" vertical="center" wrapText="1"/>
    </xf>
    <xf numFmtId="0" fontId="13" fillId="11" borderId="27" xfId="0" applyFont="1" applyFill="1" applyBorder="1" applyAlignment="1">
      <alignment vertical="center" wrapText="1"/>
    </xf>
    <xf numFmtId="0" fontId="13" fillId="11" borderId="4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13" fillId="10" borderId="0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left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11" borderId="0" xfId="0" applyFont="1" applyFill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11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7" fontId="2" fillId="0" borderId="1" xfId="0" quotePrefix="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textRotation="90" wrapText="1"/>
    </xf>
    <xf numFmtId="0" fontId="15" fillId="11" borderId="1" xfId="0" applyFont="1" applyFill="1" applyBorder="1" applyAlignment="1">
      <alignment horizontal="center" vertical="center" textRotation="90" wrapText="1"/>
    </xf>
    <xf numFmtId="0" fontId="15" fillId="11" borderId="14" xfId="0" applyFont="1" applyFill="1" applyBorder="1" applyAlignment="1">
      <alignment horizontal="center" vertical="center" textRotation="90" wrapText="1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/>
    </xf>
    <xf numFmtId="0" fontId="19" fillId="9" borderId="9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13</xdr:col>
      <xdr:colOff>342900</xdr:colOff>
      <xdr:row>20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ABCB23-641B-4843-BC4F-2960A4AB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571500"/>
          <a:ext cx="796290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601436</xdr:colOff>
      <xdr:row>23</xdr:row>
      <xdr:rowOff>69396</xdr:rowOff>
    </xdr:from>
    <xdr:to>
      <xdr:col>12</xdr:col>
      <xdr:colOff>738596</xdr:colOff>
      <xdr:row>46</xdr:row>
      <xdr:rowOff>122736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4290B03-D0F8-4D14-ADD9-A1EC62FF7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3436" y="4450896"/>
          <a:ext cx="8519160" cy="443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42"/>
  <sheetViews>
    <sheetView showGridLines="0" tabSelected="1" topLeftCell="B1" zoomScaleNormal="100" zoomScaleSheetLayoutView="100" zoomScalePageLayoutView="125" workbookViewId="0">
      <pane ySplit="4" topLeftCell="A5" activePane="bottomLeft" state="frozen"/>
      <selection activeCell="B4" sqref="B4"/>
      <selection pane="bottomLeft" activeCell="R42" sqref="R42:U42"/>
    </sheetView>
  </sheetViews>
  <sheetFormatPr baseColWidth="10" defaultColWidth="11.42578125" defaultRowHeight="30.75" customHeight="1" x14ac:dyDescent="0.25"/>
  <cols>
    <col min="1" max="1" width="5.42578125" style="27" customWidth="1"/>
    <col min="2" max="2" width="11.28515625" style="27" customWidth="1"/>
    <col min="3" max="3" width="33.140625" style="27" customWidth="1"/>
    <col min="4" max="7" width="3.28515625" style="27" bestFit="1" customWidth="1"/>
    <col min="8" max="9" width="33.140625" style="93" customWidth="1"/>
    <col min="10" max="17" width="7" style="21" customWidth="1"/>
    <col min="18" max="18" width="7" style="27" customWidth="1"/>
    <col min="19" max="20" width="6.85546875" style="27" customWidth="1"/>
    <col min="21" max="21" width="5.7109375" style="27" customWidth="1"/>
    <col min="22" max="22" width="17.140625" style="27" customWidth="1"/>
    <col min="23" max="23" width="22.5703125" style="27" customWidth="1"/>
    <col min="24" max="24" width="17.42578125" style="27" customWidth="1"/>
    <col min="25" max="16384" width="11.42578125" style="27"/>
  </cols>
  <sheetData>
    <row r="1" spans="1:24" ht="30.75" customHeight="1" thickBot="1" x14ac:dyDescent="0.3">
      <c r="C1" s="140" t="s">
        <v>92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</row>
    <row r="2" spans="1:24" ht="40.15" customHeight="1" thickBot="1" x14ac:dyDescent="0.3">
      <c r="A2" s="145" t="s">
        <v>57</v>
      </c>
      <c r="B2" s="134" t="s">
        <v>100</v>
      </c>
      <c r="C2" s="134" t="s">
        <v>73</v>
      </c>
      <c r="D2" s="148" t="s">
        <v>91</v>
      </c>
      <c r="E2" s="148"/>
      <c r="F2" s="148"/>
      <c r="G2" s="148"/>
      <c r="H2" s="128" t="s">
        <v>74</v>
      </c>
      <c r="I2" s="128" t="s">
        <v>72</v>
      </c>
      <c r="J2" s="137" t="s">
        <v>75</v>
      </c>
      <c r="K2" s="138"/>
      <c r="L2" s="138"/>
      <c r="M2" s="138"/>
      <c r="N2" s="138"/>
      <c r="O2" s="138"/>
      <c r="P2" s="138"/>
      <c r="Q2" s="139"/>
      <c r="R2" s="131" t="s">
        <v>85</v>
      </c>
      <c r="S2" s="131" t="s">
        <v>86</v>
      </c>
      <c r="T2" s="131" t="s">
        <v>87</v>
      </c>
      <c r="U2" s="128" t="s">
        <v>0</v>
      </c>
      <c r="V2" s="128" t="s">
        <v>88</v>
      </c>
      <c r="W2" s="128" t="s">
        <v>89</v>
      </c>
      <c r="X2" s="141" t="s">
        <v>90</v>
      </c>
    </row>
    <row r="3" spans="1:24" ht="46.9" hidden="1" customHeight="1" x14ac:dyDescent="0.3">
      <c r="A3" s="146"/>
      <c r="B3" s="135"/>
      <c r="C3" s="135"/>
      <c r="D3" s="149" t="s">
        <v>58</v>
      </c>
      <c r="E3" s="149"/>
      <c r="F3" s="149" t="s">
        <v>59</v>
      </c>
      <c r="G3" s="149"/>
      <c r="H3" s="129"/>
      <c r="I3" s="129"/>
      <c r="J3" s="24" t="s">
        <v>60</v>
      </c>
      <c r="K3" s="24" t="s">
        <v>61</v>
      </c>
      <c r="L3" s="24" t="s">
        <v>62</v>
      </c>
      <c r="M3" s="24" t="s">
        <v>63</v>
      </c>
      <c r="N3" s="24" t="s">
        <v>64</v>
      </c>
      <c r="O3" s="24" t="s">
        <v>65</v>
      </c>
      <c r="P3" s="24" t="s">
        <v>84</v>
      </c>
      <c r="Q3" s="24" t="s">
        <v>84</v>
      </c>
      <c r="R3" s="132"/>
      <c r="S3" s="132"/>
      <c r="T3" s="132"/>
      <c r="U3" s="129"/>
      <c r="V3" s="129"/>
      <c r="W3" s="129"/>
      <c r="X3" s="142"/>
    </row>
    <row r="4" spans="1:24" ht="74.45" hidden="1" customHeight="1" thickBot="1" x14ac:dyDescent="0.3">
      <c r="A4" s="147"/>
      <c r="B4" s="136"/>
      <c r="C4" s="136"/>
      <c r="D4" s="39" t="s">
        <v>93</v>
      </c>
      <c r="E4" s="39" t="s">
        <v>94</v>
      </c>
      <c r="F4" s="39" t="s">
        <v>95</v>
      </c>
      <c r="G4" s="39" t="s">
        <v>96</v>
      </c>
      <c r="H4" s="130"/>
      <c r="I4" s="130"/>
      <c r="J4" s="38" t="s">
        <v>76</v>
      </c>
      <c r="K4" s="38" t="s">
        <v>77</v>
      </c>
      <c r="L4" s="38" t="s">
        <v>78</v>
      </c>
      <c r="M4" s="38" t="s">
        <v>79</v>
      </c>
      <c r="N4" s="38" t="s">
        <v>80</v>
      </c>
      <c r="O4" s="38" t="s">
        <v>81</v>
      </c>
      <c r="P4" s="38" t="s">
        <v>82</v>
      </c>
      <c r="Q4" s="38" t="s">
        <v>83</v>
      </c>
      <c r="R4" s="133"/>
      <c r="S4" s="133"/>
      <c r="T4" s="133"/>
      <c r="U4" s="130"/>
      <c r="V4" s="144"/>
      <c r="W4" s="130"/>
      <c r="X4" s="143"/>
    </row>
    <row r="5" spans="1:24" ht="74.25" hidden="1" customHeight="1" thickBot="1" x14ac:dyDescent="0.3">
      <c r="A5" s="28">
        <v>37</v>
      </c>
      <c r="B5" s="99" t="s">
        <v>101</v>
      </c>
      <c r="C5" s="14" t="s">
        <v>113</v>
      </c>
      <c r="D5" s="37"/>
      <c r="E5" s="37"/>
      <c r="F5" s="23"/>
      <c r="G5" s="23" t="s">
        <v>106</v>
      </c>
      <c r="H5" s="16" t="s">
        <v>114</v>
      </c>
      <c r="I5" s="19" t="s">
        <v>180</v>
      </c>
      <c r="J5" s="13"/>
      <c r="K5" s="13"/>
      <c r="L5" s="13" t="s">
        <v>106</v>
      </c>
      <c r="M5" s="13" t="s">
        <v>106</v>
      </c>
      <c r="N5" s="13" t="s">
        <v>106</v>
      </c>
      <c r="O5" s="13"/>
      <c r="P5" s="13" t="s">
        <v>106</v>
      </c>
      <c r="Q5" s="13"/>
      <c r="R5" s="32">
        <v>3</v>
      </c>
      <c r="S5" s="33">
        <v>4</v>
      </c>
      <c r="T5" s="33">
        <v>5</v>
      </c>
      <c r="U5" s="31">
        <f t="shared" ref="U5:U42" si="0">(R5*S5)*T5</f>
        <v>60</v>
      </c>
      <c r="V5" s="22" t="s">
        <v>165</v>
      </c>
      <c r="W5" s="25" t="s">
        <v>54</v>
      </c>
      <c r="X5" s="26" t="s">
        <v>170</v>
      </c>
    </row>
    <row r="6" spans="1:24" ht="61.15" hidden="1" customHeight="1" thickBot="1" x14ac:dyDescent="0.3">
      <c r="A6" s="98">
        <v>36</v>
      </c>
      <c r="B6" s="99" t="s">
        <v>103</v>
      </c>
      <c r="C6" s="14" t="s">
        <v>110</v>
      </c>
      <c r="D6" s="37"/>
      <c r="E6" s="37"/>
      <c r="F6" s="37"/>
      <c r="G6" s="37" t="s">
        <v>106</v>
      </c>
      <c r="H6" s="16" t="s">
        <v>111</v>
      </c>
      <c r="I6" s="16" t="s">
        <v>112</v>
      </c>
      <c r="J6" s="13"/>
      <c r="K6" s="13" t="s">
        <v>106</v>
      </c>
      <c r="L6" s="13"/>
      <c r="M6" s="13"/>
      <c r="N6" s="13" t="s">
        <v>106</v>
      </c>
      <c r="O6" s="13"/>
      <c r="P6" s="13" t="s">
        <v>106</v>
      </c>
      <c r="Q6" s="13"/>
      <c r="R6" s="32">
        <v>5</v>
      </c>
      <c r="S6" s="33">
        <v>4</v>
      </c>
      <c r="T6" s="33">
        <v>3</v>
      </c>
      <c r="U6" s="31">
        <f t="shared" si="0"/>
        <v>60</v>
      </c>
      <c r="V6" s="97" t="s">
        <v>165</v>
      </c>
      <c r="W6" s="25" t="s">
        <v>54</v>
      </c>
      <c r="X6" s="26" t="s">
        <v>169</v>
      </c>
    </row>
    <row r="7" spans="1:24" ht="57" hidden="1" customHeight="1" thickBot="1" x14ac:dyDescent="0.3">
      <c r="A7" s="98">
        <v>35</v>
      </c>
      <c r="B7" s="99" t="s">
        <v>103</v>
      </c>
      <c r="C7" s="14" t="s">
        <v>113</v>
      </c>
      <c r="D7" s="37"/>
      <c r="E7" s="37"/>
      <c r="F7" s="23"/>
      <c r="G7" s="23" t="s">
        <v>106</v>
      </c>
      <c r="H7" s="16" t="s">
        <v>114</v>
      </c>
      <c r="I7" s="19" t="s">
        <v>115</v>
      </c>
      <c r="J7" s="13"/>
      <c r="K7" s="13"/>
      <c r="L7" s="13" t="s">
        <v>106</v>
      </c>
      <c r="M7" s="13" t="s">
        <v>106</v>
      </c>
      <c r="N7" s="13" t="s">
        <v>106</v>
      </c>
      <c r="O7" s="13"/>
      <c r="P7" s="13" t="s">
        <v>106</v>
      </c>
      <c r="Q7" s="13"/>
      <c r="R7" s="32">
        <v>3</v>
      </c>
      <c r="S7" s="33">
        <v>4</v>
      </c>
      <c r="T7" s="33">
        <v>5</v>
      </c>
      <c r="U7" s="31">
        <f t="shared" si="0"/>
        <v>60</v>
      </c>
      <c r="V7" s="97" t="s">
        <v>165</v>
      </c>
      <c r="W7" s="25" t="s">
        <v>54</v>
      </c>
      <c r="X7" s="26" t="s">
        <v>169</v>
      </c>
    </row>
    <row r="8" spans="1:24" ht="58.15" hidden="1" customHeight="1" thickBot="1" x14ac:dyDescent="0.3">
      <c r="A8" s="98">
        <v>34</v>
      </c>
      <c r="B8" s="99" t="s">
        <v>101</v>
      </c>
      <c r="C8" s="15" t="s">
        <v>116</v>
      </c>
      <c r="D8" s="37"/>
      <c r="E8" s="37"/>
      <c r="F8" s="37"/>
      <c r="G8" s="37" t="s">
        <v>106</v>
      </c>
      <c r="H8" s="16" t="s">
        <v>117</v>
      </c>
      <c r="I8" s="16" t="s">
        <v>118</v>
      </c>
      <c r="J8" s="13" t="s">
        <v>106</v>
      </c>
      <c r="K8" s="13"/>
      <c r="L8" s="13"/>
      <c r="M8" s="13" t="s">
        <v>106</v>
      </c>
      <c r="N8" s="13" t="s">
        <v>106</v>
      </c>
      <c r="O8" s="13"/>
      <c r="P8" s="13" t="s">
        <v>106</v>
      </c>
      <c r="Q8" s="13" t="s">
        <v>106</v>
      </c>
      <c r="R8" s="32">
        <v>2</v>
      </c>
      <c r="S8" s="33">
        <v>5</v>
      </c>
      <c r="T8" s="33">
        <v>5</v>
      </c>
      <c r="U8" s="31">
        <f t="shared" si="0"/>
        <v>50</v>
      </c>
      <c r="V8" s="106" t="s">
        <v>164</v>
      </c>
      <c r="W8" s="25" t="s">
        <v>54</v>
      </c>
      <c r="X8" s="26" t="s">
        <v>168</v>
      </c>
    </row>
    <row r="9" spans="1:24" ht="53.45" hidden="1" customHeight="1" thickBot="1" x14ac:dyDescent="0.3">
      <c r="A9" s="98">
        <v>33</v>
      </c>
      <c r="B9" s="99" t="s">
        <v>101</v>
      </c>
      <c r="C9" s="14" t="s">
        <v>119</v>
      </c>
      <c r="D9" s="37"/>
      <c r="E9" s="23"/>
      <c r="F9" s="23"/>
      <c r="G9" s="23" t="s">
        <v>106</v>
      </c>
      <c r="H9" s="16" t="s">
        <v>120</v>
      </c>
      <c r="I9" s="19" t="s">
        <v>121</v>
      </c>
      <c r="J9" s="13"/>
      <c r="K9" s="13"/>
      <c r="L9" s="13"/>
      <c r="M9" s="13" t="s">
        <v>106</v>
      </c>
      <c r="N9" s="13" t="s">
        <v>106</v>
      </c>
      <c r="O9" s="13" t="s">
        <v>106</v>
      </c>
      <c r="P9" s="13" t="s">
        <v>106</v>
      </c>
      <c r="Q9" s="13"/>
      <c r="R9" s="32">
        <v>3</v>
      </c>
      <c r="S9" s="33">
        <v>4</v>
      </c>
      <c r="T9" s="33">
        <v>4</v>
      </c>
      <c r="U9" s="31">
        <f t="shared" si="0"/>
        <v>48</v>
      </c>
      <c r="V9" s="97" t="s">
        <v>165</v>
      </c>
      <c r="W9" s="25" t="s">
        <v>54</v>
      </c>
      <c r="X9" s="26" t="s">
        <v>169</v>
      </c>
    </row>
    <row r="10" spans="1:24" ht="58.15" hidden="1" customHeight="1" thickBot="1" x14ac:dyDescent="0.3">
      <c r="A10" s="98">
        <v>32</v>
      </c>
      <c r="B10" s="99" t="s">
        <v>101</v>
      </c>
      <c r="C10" s="91" t="s">
        <v>158</v>
      </c>
      <c r="D10" s="94"/>
      <c r="E10" s="94"/>
      <c r="F10" s="94"/>
      <c r="G10" s="94" t="s">
        <v>106</v>
      </c>
      <c r="H10" s="16" t="s">
        <v>159</v>
      </c>
      <c r="I10" s="16" t="s">
        <v>152</v>
      </c>
      <c r="J10" s="95"/>
      <c r="K10" s="95"/>
      <c r="L10" s="95"/>
      <c r="M10" s="95"/>
      <c r="N10" s="95" t="s">
        <v>106</v>
      </c>
      <c r="O10" s="95"/>
      <c r="P10" s="95" t="s">
        <v>106</v>
      </c>
      <c r="Q10" s="95"/>
      <c r="R10" s="32">
        <v>3</v>
      </c>
      <c r="S10" s="33">
        <v>4</v>
      </c>
      <c r="T10" s="33">
        <v>4</v>
      </c>
      <c r="U10" s="31">
        <f t="shared" si="0"/>
        <v>48</v>
      </c>
      <c r="V10" s="97" t="s">
        <v>165</v>
      </c>
      <c r="W10" s="25" t="s">
        <v>54</v>
      </c>
      <c r="X10" s="26" t="s">
        <v>168</v>
      </c>
    </row>
    <row r="11" spans="1:24" ht="58.15" hidden="1" customHeight="1" thickBot="1" x14ac:dyDescent="0.3">
      <c r="A11" s="98">
        <v>31</v>
      </c>
      <c r="B11" s="99" t="s">
        <v>101</v>
      </c>
      <c r="C11" s="14" t="s">
        <v>126</v>
      </c>
      <c r="D11" s="37"/>
      <c r="E11" s="37"/>
      <c r="F11" s="37"/>
      <c r="G11" s="37" t="s">
        <v>106</v>
      </c>
      <c r="H11" s="16" t="s">
        <v>127</v>
      </c>
      <c r="I11" s="20" t="s">
        <v>128</v>
      </c>
      <c r="J11" s="13"/>
      <c r="K11" s="13"/>
      <c r="L11" s="13"/>
      <c r="M11" s="13"/>
      <c r="N11" s="13" t="s">
        <v>106</v>
      </c>
      <c r="O11" s="13"/>
      <c r="P11" s="13" t="s">
        <v>106</v>
      </c>
      <c r="Q11" s="13"/>
      <c r="R11" s="32">
        <v>3</v>
      </c>
      <c r="S11" s="33">
        <v>3</v>
      </c>
      <c r="T11" s="33">
        <v>5</v>
      </c>
      <c r="U11" s="31">
        <f t="shared" si="0"/>
        <v>45</v>
      </c>
      <c r="V11" s="97" t="s">
        <v>165</v>
      </c>
      <c r="W11" s="25" t="s">
        <v>54</v>
      </c>
      <c r="X11" s="26" t="s">
        <v>171</v>
      </c>
    </row>
    <row r="12" spans="1:24" ht="53.45" customHeight="1" thickBot="1" x14ac:dyDescent="0.3">
      <c r="A12" s="98">
        <v>30</v>
      </c>
      <c r="B12" s="99" t="s">
        <v>102</v>
      </c>
      <c r="C12" s="14" t="s">
        <v>126</v>
      </c>
      <c r="D12" s="37"/>
      <c r="E12" s="37"/>
      <c r="F12" s="37"/>
      <c r="G12" s="37" t="s">
        <v>106</v>
      </c>
      <c r="H12" s="16" t="s">
        <v>127</v>
      </c>
      <c r="I12" s="20" t="s">
        <v>128</v>
      </c>
      <c r="J12" s="13"/>
      <c r="K12" s="13"/>
      <c r="L12" s="13"/>
      <c r="M12" s="13"/>
      <c r="N12" s="13" t="s">
        <v>106</v>
      </c>
      <c r="O12" s="13"/>
      <c r="P12" s="13" t="s">
        <v>106</v>
      </c>
      <c r="Q12" s="13"/>
      <c r="R12" s="32">
        <v>3</v>
      </c>
      <c r="S12" s="33">
        <v>3</v>
      </c>
      <c r="T12" s="33">
        <v>5</v>
      </c>
      <c r="U12" s="31">
        <f t="shared" si="0"/>
        <v>45</v>
      </c>
      <c r="V12" s="105" t="s">
        <v>164</v>
      </c>
      <c r="W12" s="25" t="s">
        <v>54</v>
      </c>
      <c r="X12" s="26" t="s">
        <v>170</v>
      </c>
    </row>
    <row r="13" spans="1:24" ht="52.15" hidden="1" customHeight="1" thickBot="1" x14ac:dyDescent="0.3">
      <c r="A13" s="98">
        <v>29</v>
      </c>
      <c r="B13" s="99" t="s">
        <v>103</v>
      </c>
      <c r="C13" s="14" t="s">
        <v>126</v>
      </c>
      <c r="D13" s="37"/>
      <c r="E13" s="37"/>
      <c r="F13" s="37"/>
      <c r="G13" s="37" t="s">
        <v>106</v>
      </c>
      <c r="H13" s="16" t="s">
        <v>127</v>
      </c>
      <c r="I13" s="20" t="s">
        <v>128</v>
      </c>
      <c r="J13" s="13"/>
      <c r="K13" s="13"/>
      <c r="L13" s="13"/>
      <c r="M13" s="13"/>
      <c r="N13" s="13" t="s">
        <v>106</v>
      </c>
      <c r="O13" s="13"/>
      <c r="P13" s="13" t="s">
        <v>106</v>
      </c>
      <c r="Q13" s="13"/>
      <c r="R13" s="32">
        <v>3</v>
      </c>
      <c r="S13" s="33">
        <v>3</v>
      </c>
      <c r="T13" s="33">
        <v>5</v>
      </c>
      <c r="U13" s="31">
        <f t="shared" si="0"/>
        <v>45</v>
      </c>
      <c r="V13" s="97" t="s">
        <v>165</v>
      </c>
      <c r="W13" s="25" t="s">
        <v>54</v>
      </c>
      <c r="X13" s="26" t="s">
        <v>170</v>
      </c>
    </row>
    <row r="14" spans="1:24" ht="46.15" hidden="1" customHeight="1" thickBot="1" x14ac:dyDescent="0.3">
      <c r="A14" s="98">
        <v>28</v>
      </c>
      <c r="B14" s="99" t="s">
        <v>104</v>
      </c>
      <c r="C14" s="14" t="s">
        <v>126</v>
      </c>
      <c r="D14" s="37"/>
      <c r="E14" s="37"/>
      <c r="F14" s="37"/>
      <c r="G14" s="37" t="s">
        <v>106</v>
      </c>
      <c r="H14" s="16" t="s">
        <v>127</v>
      </c>
      <c r="I14" s="20" t="s">
        <v>128</v>
      </c>
      <c r="J14" s="13"/>
      <c r="K14" s="13"/>
      <c r="L14" s="13"/>
      <c r="M14" s="13"/>
      <c r="N14" s="13" t="s">
        <v>106</v>
      </c>
      <c r="O14" s="13"/>
      <c r="P14" s="13" t="s">
        <v>106</v>
      </c>
      <c r="Q14" s="13"/>
      <c r="R14" s="32">
        <v>3</v>
      </c>
      <c r="S14" s="33">
        <v>3</v>
      </c>
      <c r="T14" s="33">
        <v>5</v>
      </c>
      <c r="U14" s="31">
        <f t="shared" si="0"/>
        <v>45</v>
      </c>
      <c r="V14" s="97" t="s">
        <v>165</v>
      </c>
      <c r="W14" s="25" t="s">
        <v>54</v>
      </c>
      <c r="X14" s="25" t="s">
        <v>170</v>
      </c>
    </row>
    <row r="15" spans="1:24" ht="60.6" hidden="1" customHeight="1" thickBot="1" x14ac:dyDescent="0.3">
      <c r="A15" s="98">
        <v>27</v>
      </c>
      <c r="B15" s="99" t="s">
        <v>101</v>
      </c>
      <c r="C15" s="14" t="s">
        <v>129</v>
      </c>
      <c r="D15" s="23"/>
      <c r="E15" s="23" t="s">
        <v>106</v>
      </c>
      <c r="F15" s="23"/>
      <c r="G15" s="23"/>
      <c r="H15" s="16" t="s">
        <v>130</v>
      </c>
      <c r="I15" s="16" t="s">
        <v>131</v>
      </c>
      <c r="J15" s="13"/>
      <c r="K15" s="13"/>
      <c r="L15" s="13" t="s">
        <v>106</v>
      </c>
      <c r="M15" s="13"/>
      <c r="N15" s="13"/>
      <c r="O15" s="13"/>
      <c r="P15" s="13" t="s">
        <v>106</v>
      </c>
      <c r="Q15" s="13" t="s">
        <v>106</v>
      </c>
      <c r="R15" s="32">
        <v>5</v>
      </c>
      <c r="S15" s="33">
        <v>4</v>
      </c>
      <c r="T15" s="33">
        <v>2</v>
      </c>
      <c r="U15" s="31">
        <f t="shared" si="0"/>
        <v>40</v>
      </c>
      <c r="V15" s="97" t="s">
        <v>165</v>
      </c>
      <c r="W15" s="25" t="s">
        <v>54</v>
      </c>
      <c r="X15" s="26" t="s">
        <v>169</v>
      </c>
    </row>
    <row r="16" spans="1:24" ht="41.25" customHeight="1" x14ac:dyDescent="0.25">
      <c r="A16" s="98">
        <v>26</v>
      </c>
      <c r="B16" s="99" t="s">
        <v>102</v>
      </c>
      <c r="C16" s="14" t="s">
        <v>129</v>
      </c>
      <c r="D16" s="23"/>
      <c r="E16" s="23" t="s">
        <v>106</v>
      </c>
      <c r="F16" s="23"/>
      <c r="G16" s="23"/>
      <c r="H16" s="16" t="s">
        <v>130</v>
      </c>
      <c r="I16" s="16" t="s">
        <v>131</v>
      </c>
      <c r="J16" s="13"/>
      <c r="K16" s="13"/>
      <c r="L16" s="13" t="s">
        <v>106</v>
      </c>
      <c r="M16" s="13"/>
      <c r="N16" s="13"/>
      <c r="O16" s="13"/>
      <c r="P16" s="13" t="s">
        <v>106</v>
      </c>
      <c r="Q16" s="13" t="s">
        <v>106</v>
      </c>
      <c r="R16" s="32">
        <v>5</v>
      </c>
      <c r="S16" s="33">
        <v>4</v>
      </c>
      <c r="T16" s="33">
        <v>2</v>
      </c>
      <c r="U16" s="31">
        <f t="shared" si="0"/>
        <v>40</v>
      </c>
      <c r="V16" s="97" t="s">
        <v>165</v>
      </c>
      <c r="W16" s="108" t="s">
        <v>54</v>
      </c>
      <c r="X16" s="26" t="s">
        <v>169</v>
      </c>
    </row>
    <row r="17" spans="1:24" ht="41.25" hidden="1" customHeight="1" thickBot="1" x14ac:dyDescent="0.25">
      <c r="A17" s="98">
        <v>25</v>
      </c>
      <c r="B17" s="99" t="s">
        <v>103</v>
      </c>
      <c r="C17" s="14" t="s">
        <v>129</v>
      </c>
      <c r="D17" s="23"/>
      <c r="E17" s="23" t="s">
        <v>106</v>
      </c>
      <c r="F17" s="23"/>
      <c r="G17" s="23"/>
      <c r="H17" s="16" t="s">
        <v>130</v>
      </c>
      <c r="I17" s="16" t="s">
        <v>131</v>
      </c>
      <c r="J17" s="13"/>
      <c r="K17" s="13"/>
      <c r="L17" s="13" t="s">
        <v>106</v>
      </c>
      <c r="M17" s="13"/>
      <c r="N17" s="13"/>
      <c r="O17" s="13"/>
      <c r="P17" s="13" t="s">
        <v>106</v>
      </c>
      <c r="Q17" s="13" t="s">
        <v>106</v>
      </c>
      <c r="R17" s="32">
        <v>5</v>
      </c>
      <c r="S17" s="33">
        <v>4</v>
      </c>
      <c r="T17" s="33">
        <v>2</v>
      </c>
      <c r="U17" s="31">
        <f t="shared" si="0"/>
        <v>40</v>
      </c>
      <c r="V17" s="97" t="s">
        <v>165</v>
      </c>
      <c r="W17" s="108" t="s">
        <v>54</v>
      </c>
      <c r="X17" s="26" t="s">
        <v>169</v>
      </c>
    </row>
    <row r="18" spans="1:24" ht="41.25" hidden="1" customHeight="1" thickBot="1" x14ac:dyDescent="0.25">
      <c r="A18" s="98">
        <v>24</v>
      </c>
      <c r="B18" s="99" t="s">
        <v>104</v>
      </c>
      <c r="C18" s="14" t="s">
        <v>129</v>
      </c>
      <c r="D18" s="23"/>
      <c r="E18" s="23" t="s">
        <v>106</v>
      </c>
      <c r="F18" s="23"/>
      <c r="G18" s="23"/>
      <c r="H18" s="16" t="s">
        <v>130</v>
      </c>
      <c r="I18" s="16" t="s">
        <v>131</v>
      </c>
      <c r="J18" s="13"/>
      <c r="K18" s="13"/>
      <c r="L18" s="13" t="s">
        <v>106</v>
      </c>
      <c r="M18" s="13"/>
      <c r="N18" s="13"/>
      <c r="O18" s="13"/>
      <c r="P18" s="13" t="s">
        <v>106</v>
      </c>
      <c r="Q18" s="13" t="s">
        <v>106</v>
      </c>
      <c r="R18" s="32">
        <v>5</v>
      </c>
      <c r="S18" s="33">
        <v>4</v>
      </c>
      <c r="T18" s="33">
        <v>2</v>
      </c>
      <c r="U18" s="31">
        <f t="shared" si="0"/>
        <v>40</v>
      </c>
      <c r="V18" s="97" t="s">
        <v>165</v>
      </c>
      <c r="W18" s="108" t="s">
        <v>54</v>
      </c>
      <c r="X18" s="25" t="s">
        <v>169</v>
      </c>
    </row>
    <row r="19" spans="1:24" ht="41.25" hidden="1" customHeight="1" thickBot="1" x14ac:dyDescent="0.25">
      <c r="A19" s="98">
        <v>23</v>
      </c>
      <c r="B19" s="99" t="s">
        <v>101</v>
      </c>
      <c r="C19" s="15" t="s">
        <v>132</v>
      </c>
      <c r="D19" s="23"/>
      <c r="E19" s="23"/>
      <c r="F19" s="23"/>
      <c r="G19" s="23" t="s">
        <v>106</v>
      </c>
      <c r="H19" s="16" t="s">
        <v>133</v>
      </c>
      <c r="I19" s="16" t="s">
        <v>134</v>
      </c>
      <c r="J19" s="13"/>
      <c r="K19" s="13"/>
      <c r="L19" s="13"/>
      <c r="M19" s="13"/>
      <c r="N19" s="13" t="s">
        <v>106</v>
      </c>
      <c r="O19" s="13"/>
      <c r="P19" s="13" t="s">
        <v>106</v>
      </c>
      <c r="Q19" s="13"/>
      <c r="R19" s="32">
        <v>4</v>
      </c>
      <c r="S19" s="33">
        <v>3</v>
      </c>
      <c r="T19" s="33">
        <v>3</v>
      </c>
      <c r="U19" s="31">
        <f t="shared" si="0"/>
        <v>36</v>
      </c>
      <c r="V19" s="97" t="s">
        <v>165</v>
      </c>
      <c r="W19" s="108" t="s">
        <v>54</v>
      </c>
      <c r="X19" s="26" t="s">
        <v>169</v>
      </c>
    </row>
    <row r="20" spans="1:24" ht="41.25" hidden="1" customHeight="1" thickBot="1" x14ac:dyDescent="0.25">
      <c r="A20" s="98">
        <v>22</v>
      </c>
      <c r="B20" s="99" t="s">
        <v>101</v>
      </c>
      <c r="C20" s="22" t="s">
        <v>135</v>
      </c>
      <c r="D20" s="23"/>
      <c r="E20" s="23" t="s">
        <v>106</v>
      </c>
      <c r="F20" s="23"/>
      <c r="G20" s="23"/>
      <c r="H20" s="16" t="s">
        <v>136</v>
      </c>
      <c r="I20" s="16" t="s">
        <v>125</v>
      </c>
      <c r="J20" s="13"/>
      <c r="K20" s="13"/>
      <c r="L20" s="13"/>
      <c r="M20" s="13"/>
      <c r="N20" s="13" t="s">
        <v>106</v>
      </c>
      <c r="O20" s="13" t="s">
        <v>106</v>
      </c>
      <c r="P20" s="13" t="s">
        <v>106</v>
      </c>
      <c r="Q20" s="13"/>
      <c r="R20" s="33">
        <v>4</v>
      </c>
      <c r="S20" s="33">
        <v>3</v>
      </c>
      <c r="T20" s="33">
        <v>3</v>
      </c>
      <c r="U20" s="31">
        <f t="shared" si="0"/>
        <v>36</v>
      </c>
      <c r="V20" s="97" t="s">
        <v>165</v>
      </c>
      <c r="W20" s="110" t="s">
        <v>54</v>
      </c>
      <c r="X20" s="26" t="s">
        <v>170</v>
      </c>
    </row>
    <row r="21" spans="1:24" ht="58.15" hidden="1" customHeight="1" x14ac:dyDescent="0.25">
      <c r="A21" s="98">
        <v>21</v>
      </c>
      <c r="B21" s="99" t="s">
        <v>101</v>
      </c>
      <c r="C21" s="14" t="s">
        <v>137</v>
      </c>
      <c r="D21" s="37"/>
      <c r="E21" s="23"/>
      <c r="F21" s="23"/>
      <c r="G21" s="23" t="s">
        <v>106</v>
      </c>
      <c r="H21" s="16" t="s">
        <v>138</v>
      </c>
      <c r="I21" s="19" t="s">
        <v>139</v>
      </c>
      <c r="J21" s="13"/>
      <c r="K21" s="13"/>
      <c r="L21" s="13" t="s">
        <v>106</v>
      </c>
      <c r="M21" s="13"/>
      <c r="N21" s="13"/>
      <c r="O21" s="13"/>
      <c r="P21" s="13"/>
      <c r="Q21" s="13"/>
      <c r="R21" s="29">
        <v>3</v>
      </c>
      <c r="S21" s="30">
        <v>3</v>
      </c>
      <c r="T21" s="30">
        <v>4</v>
      </c>
      <c r="U21" s="31">
        <f t="shared" si="0"/>
        <v>36</v>
      </c>
      <c r="V21" s="97" t="s">
        <v>165</v>
      </c>
      <c r="W21" s="25" t="s">
        <v>54</v>
      </c>
      <c r="X21" s="26" t="s">
        <v>169</v>
      </c>
    </row>
    <row r="22" spans="1:24" ht="40.9" customHeight="1" x14ac:dyDescent="0.25">
      <c r="A22" s="98">
        <v>20</v>
      </c>
      <c r="B22" s="100" t="s">
        <v>102</v>
      </c>
      <c r="C22" s="14" t="s">
        <v>113</v>
      </c>
      <c r="D22" s="37"/>
      <c r="E22" s="37"/>
      <c r="F22" s="23"/>
      <c r="G22" s="23" t="s">
        <v>106</v>
      </c>
      <c r="H22" s="16" t="s">
        <v>114</v>
      </c>
      <c r="I22" s="19" t="s">
        <v>115</v>
      </c>
      <c r="J22" s="13"/>
      <c r="K22" s="13"/>
      <c r="L22" s="13" t="s">
        <v>106</v>
      </c>
      <c r="M22" s="13" t="s">
        <v>106</v>
      </c>
      <c r="N22" s="13" t="s">
        <v>106</v>
      </c>
      <c r="O22" s="13"/>
      <c r="P22" s="13" t="s">
        <v>106</v>
      </c>
      <c r="Q22" s="13"/>
      <c r="R22" s="32">
        <v>3</v>
      </c>
      <c r="S22" s="33">
        <v>4</v>
      </c>
      <c r="T22" s="33">
        <v>3</v>
      </c>
      <c r="U22" s="31">
        <f t="shared" si="0"/>
        <v>36</v>
      </c>
      <c r="V22" s="104" t="s">
        <v>165</v>
      </c>
      <c r="W22" s="108" t="s">
        <v>54</v>
      </c>
      <c r="X22" s="18" t="s">
        <v>169</v>
      </c>
    </row>
    <row r="23" spans="1:24" ht="41.25" hidden="1" customHeight="1" x14ac:dyDescent="0.25">
      <c r="A23" s="98">
        <v>19</v>
      </c>
      <c r="B23" s="100" t="s">
        <v>103</v>
      </c>
      <c r="C23" s="14" t="s">
        <v>107</v>
      </c>
      <c r="D23" s="23"/>
      <c r="E23" s="23"/>
      <c r="F23" s="23"/>
      <c r="G23" s="23" t="s">
        <v>106</v>
      </c>
      <c r="H23" s="16" t="s">
        <v>108</v>
      </c>
      <c r="I23" s="16" t="s">
        <v>109</v>
      </c>
      <c r="J23" s="13"/>
      <c r="K23" s="13" t="s">
        <v>106</v>
      </c>
      <c r="L23" s="13"/>
      <c r="M23" s="13" t="s">
        <v>106</v>
      </c>
      <c r="N23" s="13" t="s">
        <v>106</v>
      </c>
      <c r="O23" s="13"/>
      <c r="P23" s="13" t="s">
        <v>106</v>
      </c>
      <c r="Q23" s="13"/>
      <c r="R23" s="32">
        <v>3</v>
      </c>
      <c r="S23" s="33">
        <v>4</v>
      </c>
      <c r="T23" s="33">
        <v>3</v>
      </c>
      <c r="U23" s="31">
        <f t="shared" si="0"/>
        <v>36</v>
      </c>
      <c r="V23" s="97" t="s">
        <v>165</v>
      </c>
      <c r="W23" s="25" t="s">
        <v>54</v>
      </c>
      <c r="X23" s="17" t="s">
        <v>170</v>
      </c>
    </row>
    <row r="24" spans="1:24" ht="50.45" hidden="1" customHeight="1" x14ac:dyDescent="0.25">
      <c r="A24" s="98">
        <v>18</v>
      </c>
      <c r="B24" s="100" t="s">
        <v>101</v>
      </c>
      <c r="C24" s="15" t="s">
        <v>140</v>
      </c>
      <c r="D24" s="23"/>
      <c r="E24" s="23" t="s">
        <v>106</v>
      </c>
      <c r="F24" s="23"/>
      <c r="G24" s="23"/>
      <c r="H24" s="16" t="s">
        <v>141</v>
      </c>
      <c r="I24" s="16" t="s">
        <v>142</v>
      </c>
      <c r="J24" s="13"/>
      <c r="K24" s="13"/>
      <c r="L24" s="13"/>
      <c r="M24" s="13" t="s">
        <v>106</v>
      </c>
      <c r="N24" s="13" t="s">
        <v>106</v>
      </c>
      <c r="O24" s="13"/>
      <c r="P24" s="13" t="s">
        <v>106</v>
      </c>
      <c r="Q24" s="13"/>
      <c r="R24" s="32">
        <v>2</v>
      </c>
      <c r="S24" s="33">
        <v>3</v>
      </c>
      <c r="T24" s="33">
        <v>5</v>
      </c>
      <c r="U24" s="31">
        <f t="shared" si="0"/>
        <v>30</v>
      </c>
      <c r="V24" s="104" t="s">
        <v>165</v>
      </c>
      <c r="W24" s="25" t="s">
        <v>54</v>
      </c>
      <c r="X24" s="18" t="s">
        <v>168</v>
      </c>
    </row>
    <row r="25" spans="1:24" ht="52.9" hidden="1" customHeight="1" x14ac:dyDescent="0.25">
      <c r="A25" s="98">
        <v>17</v>
      </c>
      <c r="B25" s="100" t="s">
        <v>101</v>
      </c>
      <c r="C25" s="14" t="s">
        <v>143</v>
      </c>
      <c r="D25" s="37"/>
      <c r="E25" s="37"/>
      <c r="F25" s="37"/>
      <c r="G25" s="37" t="s">
        <v>106</v>
      </c>
      <c r="H25" s="16" t="s">
        <v>144</v>
      </c>
      <c r="I25" s="16" t="s">
        <v>145</v>
      </c>
      <c r="J25" s="13"/>
      <c r="K25" s="13"/>
      <c r="L25" s="13"/>
      <c r="M25" s="13"/>
      <c r="N25" s="13" t="s">
        <v>106</v>
      </c>
      <c r="O25" s="13"/>
      <c r="P25" s="13" t="s">
        <v>106</v>
      </c>
      <c r="Q25" s="13"/>
      <c r="R25" s="32">
        <v>2</v>
      </c>
      <c r="S25" s="33">
        <v>3</v>
      </c>
      <c r="T25" s="33">
        <v>5</v>
      </c>
      <c r="U25" s="31">
        <f t="shared" si="0"/>
        <v>30</v>
      </c>
      <c r="V25" s="97" t="s">
        <v>165</v>
      </c>
      <c r="W25" s="25" t="s">
        <v>54</v>
      </c>
      <c r="X25" s="18" t="s">
        <v>172</v>
      </c>
    </row>
    <row r="26" spans="1:24" ht="41.25" hidden="1" customHeight="1" x14ac:dyDescent="0.25">
      <c r="A26" s="98">
        <v>16</v>
      </c>
      <c r="B26" s="100" t="s">
        <v>101</v>
      </c>
      <c r="C26" s="14" t="s">
        <v>146</v>
      </c>
      <c r="D26" s="23"/>
      <c r="E26" s="23"/>
      <c r="F26" s="23"/>
      <c r="G26" s="23" t="s">
        <v>106</v>
      </c>
      <c r="H26" s="16" t="s">
        <v>147</v>
      </c>
      <c r="I26" s="16" t="s">
        <v>109</v>
      </c>
      <c r="J26" s="13"/>
      <c r="K26" s="13" t="s">
        <v>106</v>
      </c>
      <c r="L26" s="13"/>
      <c r="M26" s="13"/>
      <c r="N26" s="13" t="s">
        <v>106</v>
      </c>
      <c r="O26" s="13"/>
      <c r="P26" s="13" t="s">
        <v>106</v>
      </c>
      <c r="Q26" s="13"/>
      <c r="R26" s="32">
        <v>2</v>
      </c>
      <c r="S26" s="33">
        <v>3</v>
      </c>
      <c r="T26" s="33">
        <v>5</v>
      </c>
      <c r="U26" s="31">
        <f t="shared" si="0"/>
        <v>30</v>
      </c>
      <c r="V26" s="97" t="s">
        <v>165</v>
      </c>
      <c r="W26" s="108" t="s">
        <v>54</v>
      </c>
      <c r="X26" s="18" t="s">
        <v>170</v>
      </c>
    </row>
    <row r="27" spans="1:24" ht="41.25" customHeight="1" x14ac:dyDescent="0.25">
      <c r="A27" s="98">
        <v>15</v>
      </c>
      <c r="B27" s="100" t="s">
        <v>102</v>
      </c>
      <c r="C27" s="14" t="s">
        <v>119</v>
      </c>
      <c r="D27" s="37"/>
      <c r="E27" s="23"/>
      <c r="F27" s="23"/>
      <c r="G27" s="23" t="s">
        <v>106</v>
      </c>
      <c r="H27" s="16" t="s">
        <v>120</v>
      </c>
      <c r="I27" s="19" t="s">
        <v>121</v>
      </c>
      <c r="J27" s="13"/>
      <c r="K27" s="13"/>
      <c r="L27" s="13"/>
      <c r="M27" s="13" t="s">
        <v>106</v>
      </c>
      <c r="N27" s="13" t="s">
        <v>106</v>
      </c>
      <c r="O27" s="13" t="s">
        <v>106</v>
      </c>
      <c r="P27" s="13" t="s">
        <v>106</v>
      </c>
      <c r="Q27" s="13"/>
      <c r="R27" s="32">
        <v>3</v>
      </c>
      <c r="S27" s="33">
        <v>3</v>
      </c>
      <c r="T27" s="33">
        <v>3</v>
      </c>
      <c r="U27" s="31">
        <f t="shared" si="0"/>
        <v>27</v>
      </c>
      <c r="V27" s="103" t="s">
        <v>164</v>
      </c>
      <c r="W27" s="96" t="s">
        <v>37</v>
      </c>
      <c r="X27" s="18" t="s">
        <v>168</v>
      </c>
    </row>
    <row r="28" spans="1:24" ht="57" hidden="1" customHeight="1" x14ac:dyDescent="0.25">
      <c r="A28" s="98">
        <v>14</v>
      </c>
      <c r="B28" s="100" t="s">
        <v>104</v>
      </c>
      <c r="C28" s="14" t="s">
        <v>123</v>
      </c>
      <c r="D28" s="37"/>
      <c r="E28" s="23"/>
      <c r="F28" s="23"/>
      <c r="G28" s="23" t="s">
        <v>106</v>
      </c>
      <c r="H28" s="16" t="s">
        <v>124</v>
      </c>
      <c r="I28" s="19" t="s">
        <v>125</v>
      </c>
      <c r="J28" s="13" t="s">
        <v>106</v>
      </c>
      <c r="K28" s="13" t="s">
        <v>106</v>
      </c>
      <c r="L28" s="13"/>
      <c r="M28" s="13"/>
      <c r="N28" s="13" t="s">
        <v>106</v>
      </c>
      <c r="O28" s="13" t="s">
        <v>106</v>
      </c>
      <c r="P28" s="13" t="s">
        <v>106</v>
      </c>
      <c r="Q28" s="13"/>
      <c r="R28" s="32">
        <v>3</v>
      </c>
      <c r="S28" s="33">
        <v>3</v>
      </c>
      <c r="T28" s="33">
        <v>3</v>
      </c>
      <c r="U28" s="31">
        <f t="shared" si="0"/>
        <v>27</v>
      </c>
      <c r="V28" s="97" t="s">
        <v>165</v>
      </c>
      <c r="W28" s="107" t="s">
        <v>37</v>
      </c>
      <c r="X28" s="17" t="s">
        <v>177</v>
      </c>
    </row>
    <row r="29" spans="1:24" ht="59.25" customHeight="1" x14ac:dyDescent="0.25">
      <c r="A29" s="98">
        <v>12</v>
      </c>
      <c r="B29" s="100" t="s">
        <v>102</v>
      </c>
      <c r="C29" s="14" t="s">
        <v>146</v>
      </c>
      <c r="D29" s="23"/>
      <c r="E29" s="23"/>
      <c r="F29" s="23"/>
      <c r="G29" s="23" t="s">
        <v>106</v>
      </c>
      <c r="H29" s="16" t="s">
        <v>147</v>
      </c>
      <c r="I29" s="16" t="s">
        <v>109</v>
      </c>
      <c r="J29" s="13"/>
      <c r="K29" s="13" t="s">
        <v>106</v>
      </c>
      <c r="L29" s="13"/>
      <c r="M29" s="13"/>
      <c r="N29" s="13" t="s">
        <v>106</v>
      </c>
      <c r="O29" s="13"/>
      <c r="P29" s="13" t="s">
        <v>106</v>
      </c>
      <c r="Q29" s="13"/>
      <c r="R29" s="32">
        <v>2</v>
      </c>
      <c r="S29" s="33">
        <v>3</v>
      </c>
      <c r="T29" s="33">
        <v>4</v>
      </c>
      <c r="U29" s="31">
        <f t="shared" si="0"/>
        <v>24</v>
      </c>
      <c r="V29" s="97" t="s">
        <v>165</v>
      </c>
      <c r="W29" s="107" t="s">
        <v>37</v>
      </c>
      <c r="X29" s="18" t="s">
        <v>170</v>
      </c>
    </row>
    <row r="30" spans="1:24" ht="48.6" hidden="1" customHeight="1" x14ac:dyDescent="0.25">
      <c r="A30" s="98">
        <v>12</v>
      </c>
      <c r="B30" s="100" t="s">
        <v>103</v>
      </c>
      <c r="C30" s="14" t="s">
        <v>122</v>
      </c>
      <c r="D30" s="37"/>
      <c r="E30" s="23"/>
      <c r="F30" s="23"/>
      <c r="G30" s="23" t="s">
        <v>106</v>
      </c>
      <c r="H30" s="16" t="s">
        <v>120</v>
      </c>
      <c r="I30" s="19" t="s">
        <v>121</v>
      </c>
      <c r="J30" s="13"/>
      <c r="K30" s="13"/>
      <c r="L30" s="13"/>
      <c r="M30" s="13" t="s">
        <v>106</v>
      </c>
      <c r="N30" s="13" t="s">
        <v>106</v>
      </c>
      <c r="O30" s="13" t="s">
        <v>106</v>
      </c>
      <c r="P30" s="13" t="s">
        <v>106</v>
      </c>
      <c r="Q30" s="13"/>
      <c r="R30" s="32">
        <v>3</v>
      </c>
      <c r="S30" s="33">
        <v>4</v>
      </c>
      <c r="T30" s="33">
        <v>2</v>
      </c>
      <c r="U30" s="31">
        <f t="shared" si="0"/>
        <v>24</v>
      </c>
      <c r="V30" s="97" t="s">
        <v>165</v>
      </c>
      <c r="W30" s="107" t="s">
        <v>37</v>
      </c>
      <c r="X30" s="18" t="s">
        <v>176</v>
      </c>
    </row>
    <row r="31" spans="1:24" ht="41.25" hidden="1" customHeight="1" x14ac:dyDescent="0.25">
      <c r="A31" s="98">
        <v>11</v>
      </c>
      <c r="B31" s="100" t="s">
        <v>101</v>
      </c>
      <c r="C31" s="15" t="s">
        <v>148</v>
      </c>
      <c r="D31" s="37"/>
      <c r="E31" s="37" t="s">
        <v>106</v>
      </c>
      <c r="F31" s="37"/>
      <c r="G31" s="37"/>
      <c r="H31" s="16" t="s">
        <v>149</v>
      </c>
      <c r="I31" s="16" t="s">
        <v>173</v>
      </c>
      <c r="J31" s="13"/>
      <c r="K31" s="13" t="s">
        <v>106</v>
      </c>
      <c r="L31" s="13" t="s">
        <v>106</v>
      </c>
      <c r="M31" s="13"/>
      <c r="N31" s="13" t="s">
        <v>106</v>
      </c>
      <c r="O31" s="13"/>
      <c r="P31" s="13" t="s">
        <v>106</v>
      </c>
      <c r="Q31" s="13"/>
      <c r="R31" s="32">
        <v>3</v>
      </c>
      <c r="S31" s="33">
        <v>3</v>
      </c>
      <c r="T31" s="33">
        <v>2</v>
      </c>
      <c r="U31" s="31">
        <f t="shared" si="0"/>
        <v>18</v>
      </c>
      <c r="V31" s="97" t="s">
        <v>165</v>
      </c>
      <c r="W31" s="96" t="s">
        <v>37</v>
      </c>
      <c r="X31" s="111" t="s">
        <v>169</v>
      </c>
    </row>
    <row r="32" spans="1:24" ht="52.15" hidden="1" customHeight="1" x14ac:dyDescent="0.25">
      <c r="A32" s="98">
        <v>10</v>
      </c>
      <c r="B32" s="100" t="s">
        <v>101</v>
      </c>
      <c r="C32" s="14" t="s">
        <v>150</v>
      </c>
      <c r="D32" s="23"/>
      <c r="E32" s="23"/>
      <c r="F32" s="23"/>
      <c r="G32" s="23" t="s">
        <v>106</v>
      </c>
      <c r="H32" s="16" t="s">
        <v>151</v>
      </c>
      <c r="I32" s="16" t="s">
        <v>152</v>
      </c>
      <c r="J32" s="13"/>
      <c r="K32" s="13"/>
      <c r="L32" s="13"/>
      <c r="M32" s="13"/>
      <c r="N32" s="13" t="s">
        <v>106</v>
      </c>
      <c r="O32" s="13" t="s">
        <v>106</v>
      </c>
      <c r="P32" s="13" t="s">
        <v>106</v>
      </c>
      <c r="Q32" s="13"/>
      <c r="R32" s="32">
        <v>2</v>
      </c>
      <c r="S32" s="33">
        <v>3</v>
      </c>
      <c r="T32" s="33">
        <v>3</v>
      </c>
      <c r="U32" s="31">
        <f t="shared" si="0"/>
        <v>18</v>
      </c>
      <c r="V32" s="97" t="s">
        <v>165</v>
      </c>
      <c r="W32" s="107" t="s">
        <v>37</v>
      </c>
      <c r="X32" s="18" t="s">
        <v>171</v>
      </c>
    </row>
    <row r="33" spans="1:24" ht="53.45" hidden="1" customHeight="1" x14ac:dyDescent="0.25">
      <c r="A33" s="98">
        <v>9</v>
      </c>
      <c r="B33" s="100" t="s">
        <v>101</v>
      </c>
      <c r="C33" s="14" t="s">
        <v>153</v>
      </c>
      <c r="D33" s="23"/>
      <c r="E33" s="23" t="s">
        <v>106</v>
      </c>
      <c r="F33" s="23"/>
      <c r="G33" s="23"/>
      <c r="H33" s="16" t="s">
        <v>154</v>
      </c>
      <c r="I33" s="16" t="s">
        <v>174</v>
      </c>
      <c r="J33" s="13"/>
      <c r="K33" s="13"/>
      <c r="L33" s="13" t="s">
        <v>106</v>
      </c>
      <c r="M33" s="13"/>
      <c r="N33" s="13" t="s">
        <v>106</v>
      </c>
      <c r="O33" s="13"/>
      <c r="P33" s="13" t="s">
        <v>106</v>
      </c>
      <c r="Q33" s="13"/>
      <c r="R33" s="32">
        <v>5</v>
      </c>
      <c r="S33" s="33">
        <v>3</v>
      </c>
      <c r="T33" s="33">
        <v>1</v>
      </c>
      <c r="U33" s="31">
        <f t="shared" si="0"/>
        <v>15</v>
      </c>
      <c r="V33" s="97" t="s">
        <v>166</v>
      </c>
      <c r="W33" s="107" t="s">
        <v>37</v>
      </c>
      <c r="X33" s="18" t="s">
        <v>175</v>
      </c>
    </row>
    <row r="34" spans="1:24" ht="41.25" hidden="1" customHeight="1" x14ac:dyDescent="0.25">
      <c r="A34" s="98">
        <v>8</v>
      </c>
      <c r="B34" s="100" t="s">
        <v>104</v>
      </c>
      <c r="C34" s="14" t="s">
        <v>153</v>
      </c>
      <c r="D34" s="23"/>
      <c r="E34" s="23" t="s">
        <v>106</v>
      </c>
      <c r="F34" s="23"/>
      <c r="G34" s="23"/>
      <c r="H34" s="16" t="s">
        <v>154</v>
      </c>
      <c r="I34" s="16" t="s">
        <v>109</v>
      </c>
      <c r="J34" s="13"/>
      <c r="K34" s="13"/>
      <c r="L34" s="13" t="s">
        <v>106</v>
      </c>
      <c r="M34" s="13"/>
      <c r="N34" s="13" t="s">
        <v>106</v>
      </c>
      <c r="O34" s="13"/>
      <c r="P34" s="13" t="s">
        <v>106</v>
      </c>
      <c r="Q34" s="13"/>
      <c r="R34" s="32">
        <v>5</v>
      </c>
      <c r="S34" s="33">
        <v>3</v>
      </c>
      <c r="T34" s="33">
        <v>1</v>
      </c>
      <c r="U34" s="31">
        <f t="shared" si="0"/>
        <v>15</v>
      </c>
      <c r="V34" s="22" t="s">
        <v>165</v>
      </c>
      <c r="W34" s="96" t="s">
        <v>37</v>
      </c>
      <c r="X34" s="17" t="s">
        <v>170</v>
      </c>
    </row>
    <row r="35" spans="1:24" ht="41.25" hidden="1" customHeight="1" x14ac:dyDescent="0.25">
      <c r="A35" s="98">
        <v>7</v>
      </c>
      <c r="B35" s="100" t="s">
        <v>103</v>
      </c>
      <c r="C35" s="14" t="s">
        <v>146</v>
      </c>
      <c r="D35" s="23"/>
      <c r="E35" s="23"/>
      <c r="F35" s="23"/>
      <c r="G35" s="23" t="s">
        <v>106</v>
      </c>
      <c r="H35" s="16" t="s">
        <v>147</v>
      </c>
      <c r="I35" s="16" t="s">
        <v>109</v>
      </c>
      <c r="J35" s="13"/>
      <c r="K35" s="13" t="s">
        <v>106</v>
      </c>
      <c r="L35" s="13"/>
      <c r="M35" s="13"/>
      <c r="N35" s="13" t="s">
        <v>106</v>
      </c>
      <c r="O35" s="13"/>
      <c r="P35" s="13" t="s">
        <v>106</v>
      </c>
      <c r="Q35" s="13"/>
      <c r="R35" s="32">
        <v>2</v>
      </c>
      <c r="S35" s="33">
        <v>3</v>
      </c>
      <c r="T35" s="33">
        <v>2</v>
      </c>
      <c r="U35" s="31">
        <f t="shared" si="0"/>
        <v>12</v>
      </c>
      <c r="V35" s="22" t="s">
        <v>167</v>
      </c>
      <c r="W35" s="96" t="s">
        <v>37</v>
      </c>
      <c r="X35" s="18" t="s">
        <v>170</v>
      </c>
    </row>
    <row r="36" spans="1:24" ht="41.25" hidden="1" customHeight="1" x14ac:dyDescent="0.25">
      <c r="A36" s="98">
        <v>6</v>
      </c>
      <c r="B36" s="100" t="s">
        <v>101</v>
      </c>
      <c r="C36" s="14" t="s">
        <v>155</v>
      </c>
      <c r="D36" s="23"/>
      <c r="E36" s="23" t="s">
        <v>106</v>
      </c>
      <c r="F36" s="23"/>
      <c r="G36" s="23"/>
      <c r="H36" s="16" t="s">
        <v>156</v>
      </c>
      <c r="I36" s="16" t="s">
        <v>109</v>
      </c>
      <c r="J36" s="13" t="s">
        <v>106</v>
      </c>
      <c r="K36" s="13" t="s">
        <v>106</v>
      </c>
      <c r="L36" s="13"/>
      <c r="M36" s="13"/>
      <c r="N36" s="13"/>
      <c r="O36" s="13"/>
      <c r="P36" s="13"/>
      <c r="Q36" s="13"/>
      <c r="R36" s="32">
        <v>1</v>
      </c>
      <c r="S36" s="33">
        <v>2</v>
      </c>
      <c r="T36" s="33">
        <v>5</v>
      </c>
      <c r="U36" s="31">
        <f t="shared" si="0"/>
        <v>10</v>
      </c>
      <c r="V36" s="97" t="s">
        <v>167</v>
      </c>
      <c r="W36" s="96" t="s">
        <v>37</v>
      </c>
      <c r="X36" s="18" t="s">
        <v>168</v>
      </c>
    </row>
    <row r="37" spans="1:24" ht="56.45" customHeight="1" x14ac:dyDescent="0.25">
      <c r="A37" s="98">
        <v>5</v>
      </c>
      <c r="B37" s="100" t="s">
        <v>102</v>
      </c>
      <c r="C37" s="14" t="s">
        <v>155</v>
      </c>
      <c r="D37" s="23"/>
      <c r="E37" s="23" t="s">
        <v>106</v>
      </c>
      <c r="F37" s="23"/>
      <c r="G37" s="23"/>
      <c r="H37" s="16" t="s">
        <v>156</v>
      </c>
      <c r="I37" s="16" t="s">
        <v>109</v>
      </c>
      <c r="J37" s="13" t="s">
        <v>106</v>
      </c>
      <c r="K37" s="13" t="s">
        <v>106</v>
      </c>
      <c r="L37" s="13"/>
      <c r="M37" s="13"/>
      <c r="N37" s="13"/>
      <c r="O37" s="13"/>
      <c r="P37" s="13"/>
      <c r="Q37" s="13"/>
      <c r="R37" s="32">
        <v>1</v>
      </c>
      <c r="S37" s="33">
        <v>2</v>
      </c>
      <c r="T37" s="33">
        <v>5</v>
      </c>
      <c r="U37" s="31">
        <f t="shared" si="0"/>
        <v>10</v>
      </c>
      <c r="V37" s="97" t="s">
        <v>167</v>
      </c>
      <c r="W37" s="107" t="s">
        <v>37</v>
      </c>
      <c r="X37" s="18" t="s">
        <v>168</v>
      </c>
    </row>
    <row r="38" spans="1:24" ht="52.15" hidden="1" customHeight="1" x14ac:dyDescent="0.25">
      <c r="A38" s="98">
        <v>4</v>
      </c>
      <c r="B38" s="100" t="s">
        <v>103</v>
      </c>
      <c r="C38" s="14" t="s">
        <v>155</v>
      </c>
      <c r="D38" s="23"/>
      <c r="E38" s="23" t="s">
        <v>106</v>
      </c>
      <c r="F38" s="23"/>
      <c r="G38" s="23"/>
      <c r="H38" s="16" t="s">
        <v>156</v>
      </c>
      <c r="I38" s="16" t="s">
        <v>109</v>
      </c>
      <c r="J38" s="13" t="s">
        <v>106</v>
      </c>
      <c r="K38" s="13" t="s">
        <v>106</v>
      </c>
      <c r="L38" s="13"/>
      <c r="M38" s="13"/>
      <c r="N38" s="13"/>
      <c r="O38" s="13"/>
      <c r="P38" s="13"/>
      <c r="Q38" s="13"/>
      <c r="R38" s="32">
        <v>1</v>
      </c>
      <c r="S38" s="33">
        <v>2</v>
      </c>
      <c r="T38" s="33">
        <v>5</v>
      </c>
      <c r="U38" s="31">
        <f t="shared" si="0"/>
        <v>10</v>
      </c>
      <c r="V38" s="97" t="s">
        <v>167</v>
      </c>
      <c r="W38" s="107" t="s">
        <v>37</v>
      </c>
      <c r="X38" s="18" t="s">
        <v>168</v>
      </c>
    </row>
    <row r="39" spans="1:24" ht="41.25" hidden="1" customHeight="1" x14ac:dyDescent="0.25">
      <c r="A39" s="98">
        <v>3</v>
      </c>
      <c r="B39" s="100" t="s">
        <v>104</v>
      </c>
      <c r="C39" s="14" t="s">
        <v>155</v>
      </c>
      <c r="D39" s="23"/>
      <c r="E39" s="23" t="s">
        <v>106</v>
      </c>
      <c r="F39" s="23"/>
      <c r="G39" s="23"/>
      <c r="H39" s="16" t="s">
        <v>156</v>
      </c>
      <c r="I39" s="16" t="s">
        <v>178</v>
      </c>
      <c r="J39" s="13" t="s">
        <v>106</v>
      </c>
      <c r="K39" s="13" t="s">
        <v>106</v>
      </c>
      <c r="L39" s="13"/>
      <c r="M39" s="13"/>
      <c r="N39" s="13"/>
      <c r="O39" s="13"/>
      <c r="P39" s="13"/>
      <c r="Q39" s="13"/>
      <c r="R39" s="32">
        <v>1</v>
      </c>
      <c r="S39" s="33">
        <v>2</v>
      </c>
      <c r="T39" s="33">
        <v>5</v>
      </c>
      <c r="U39" s="31">
        <f t="shared" si="0"/>
        <v>10</v>
      </c>
      <c r="V39" s="97" t="s">
        <v>165</v>
      </c>
      <c r="W39" s="96" t="s">
        <v>37</v>
      </c>
      <c r="X39" s="17" t="s">
        <v>168</v>
      </c>
    </row>
    <row r="40" spans="1:24" ht="41.25" hidden="1" customHeight="1" x14ac:dyDescent="0.25">
      <c r="A40" s="98">
        <v>2</v>
      </c>
      <c r="B40" s="112" t="s">
        <v>105</v>
      </c>
      <c r="C40" s="14" t="s">
        <v>160</v>
      </c>
      <c r="D40" s="20"/>
      <c r="E40" s="23"/>
      <c r="F40" s="23"/>
      <c r="G40" s="23" t="s">
        <v>106</v>
      </c>
      <c r="H40" s="19" t="s">
        <v>161</v>
      </c>
      <c r="I40" s="19" t="s">
        <v>162</v>
      </c>
      <c r="J40" s="13" t="s">
        <v>106</v>
      </c>
      <c r="K40" s="13"/>
      <c r="L40" s="13"/>
      <c r="M40" s="13"/>
      <c r="N40" s="13" t="s">
        <v>106</v>
      </c>
      <c r="O40" s="13" t="s">
        <v>106</v>
      </c>
      <c r="P40" s="13" t="s">
        <v>106</v>
      </c>
      <c r="Q40" s="13"/>
      <c r="R40" s="32">
        <v>1</v>
      </c>
      <c r="S40" s="33">
        <v>5</v>
      </c>
      <c r="T40" s="33">
        <v>1</v>
      </c>
      <c r="U40" s="31">
        <f t="shared" si="0"/>
        <v>5</v>
      </c>
      <c r="V40" s="97" t="s">
        <v>165</v>
      </c>
      <c r="W40" s="96" t="s">
        <v>37</v>
      </c>
      <c r="X40" s="18" t="s">
        <v>179</v>
      </c>
    </row>
    <row r="41" spans="1:24" ht="41.25" hidden="1" customHeight="1" x14ac:dyDescent="0.25">
      <c r="A41" s="98">
        <v>1</v>
      </c>
      <c r="B41" s="101" t="s">
        <v>101</v>
      </c>
      <c r="C41" s="91" t="s">
        <v>157</v>
      </c>
      <c r="D41" s="94"/>
      <c r="E41" s="94" t="s">
        <v>106</v>
      </c>
      <c r="F41" s="94"/>
      <c r="G41" s="94"/>
      <c r="H41" s="102" t="s">
        <v>163</v>
      </c>
      <c r="I41" s="16" t="s">
        <v>152</v>
      </c>
      <c r="J41" s="95"/>
      <c r="K41" s="95"/>
      <c r="L41" s="95"/>
      <c r="M41" s="95"/>
      <c r="N41" s="95"/>
      <c r="O41" s="95"/>
      <c r="P41" s="95" t="s">
        <v>106</v>
      </c>
      <c r="Q41" s="95"/>
      <c r="R41" s="102">
        <v>1</v>
      </c>
      <c r="S41" s="92">
        <v>1</v>
      </c>
      <c r="T41" s="92">
        <v>1</v>
      </c>
      <c r="U41" s="31">
        <f t="shared" si="0"/>
        <v>1</v>
      </c>
      <c r="V41" s="97" t="s">
        <v>167</v>
      </c>
      <c r="W41" s="109" t="s">
        <v>17</v>
      </c>
      <c r="X41" s="18" t="s">
        <v>168</v>
      </c>
    </row>
    <row r="42" spans="1:24" ht="30.75" hidden="1" customHeight="1" x14ac:dyDescent="0.25">
      <c r="A42" s="116">
        <v>38</v>
      </c>
      <c r="B42" s="113" t="s">
        <v>105</v>
      </c>
      <c r="C42" s="103" t="s">
        <v>181</v>
      </c>
      <c r="D42" s="103"/>
      <c r="E42" s="103"/>
      <c r="F42" s="103"/>
      <c r="G42" s="119" t="s">
        <v>106</v>
      </c>
      <c r="H42" s="92" t="s">
        <v>182</v>
      </c>
      <c r="I42" s="92" t="s">
        <v>183</v>
      </c>
      <c r="J42" s="120" t="s">
        <v>106</v>
      </c>
      <c r="K42" s="120" t="s">
        <v>106</v>
      </c>
      <c r="L42" s="120"/>
      <c r="M42" s="120"/>
      <c r="N42" s="120" t="s">
        <v>106</v>
      </c>
      <c r="O42" s="120"/>
      <c r="P42" s="120" t="s">
        <v>106</v>
      </c>
      <c r="Q42" s="120"/>
      <c r="R42" s="115">
        <v>1</v>
      </c>
      <c r="S42" s="115">
        <v>2</v>
      </c>
      <c r="T42" s="115">
        <v>2</v>
      </c>
      <c r="U42" s="114">
        <f t="shared" si="0"/>
        <v>4</v>
      </c>
      <c r="V42" s="97" t="s">
        <v>167</v>
      </c>
      <c r="W42" s="109" t="s">
        <v>17</v>
      </c>
      <c r="X42" s="18" t="s">
        <v>168</v>
      </c>
    </row>
  </sheetData>
  <autoFilter ref="A2:X42">
    <filterColumn colId="1">
      <filters>
        <filter val="PT"/>
      </filters>
    </filterColumn>
    <filterColumn colId="3" showButton="0"/>
    <filterColumn colId="4" showButton="0"/>
    <filterColumn colId="5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sortState ref="A7:X41">
      <sortCondition descending="1" ref="U5"/>
    </sortState>
  </autoFilter>
  <mergeCells count="17">
    <mergeCell ref="A2:A4"/>
    <mergeCell ref="C2:C4"/>
    <mergeCell ref="I2:I4"/>
    <mergeCell ref="H2:H4"/>
    <mergeCell ref="D2:G2"/>
    <mergeCell ref="D3:E3"/>
    <mergeCell ref="F3:G3"/>
    <mergeCell ref="U2:U4"/>
    <mergeCell ref="T2:T4"/>
    <mergeCell ref="B2:B4"/>
    <mergeCell ref="J2:Q2"/>
    <mergeCell ref="C1:X1"/>
    <mergeCell ref="S2:S4"/>
    <mergeCell ref="R2:R4"/>
    <mergeCell ref="X2:X4"/>
    <mergeCell ref="W2:W4"/>
    <mergeCell ref="V2:V4"/>
  </mergeCells>
  <phoneticPr fontId="10" type="noConversion"/>
  <pageMargins left="0.87" right="0.70866141732283472" top="0.47" bottom="0.74803149606299213" header="0.31496062992125984" footer="0.31496062992125984"/>
  <pageSetup scale="3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106" zoomScaleNormal="106" zoomScaleSheetLayoutView="100" zoomScalePageLayoutView="37" workbookViewId="0">
      <selection activeCell="G10" sqref="G10"/>
    </sheetView>
  </sheetViews>
  <sheetFormatPr baseColWidth="10" defaultColWidth="11.42578125" defaultRowHeight="15" x14ac:dyDescent="0.25"/>
  <cols>
    <col min="1" max="1" width="7.28515625" style="1" bestFit="1" customWidth="1"/>
    <col min="2" max="2" width="18.42578125" customWidth="1"/>
    <col min="3" max="3" width="57.28515625" style="2" customWidth="1"/>
    <col min="4" max="4" width="19.7109375" customWidth="1"/>
    <col min="5" max="15" width="4.28515625" customWidth="1"/>
    <col min="16" max="16" width="5.42578125" customWidth="1"/>
    <col min="18" max="18" width="43" customWidth="1"/>
  </cols>
  <sheetData>
    <row r="1" spans="1:18" ht="15" customHeight="1" thickBot="1" x14ac:dyDescent="0.3"/>
    <row r="2" spans="1:18" x14ac:dyDescent="0.25">
      <c r="A2" s="154" t="s">
        <v>3</v>
      </c>
      <c r="B2" s="155"/>
      <c r="C2" s="155"/>
      <c r="D2" s="156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40" t="s">
        <v>4</v>
      </c>
      <c r="B3" s="6" t="s">
        <v>5</v>
      </c>
      <c r="C3" s="5" t="s">
        <v>3</v>
      </c>
      <c r="D3" s="41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51" x14ac:dyDescent="0.25">
      <c r="A4" s="40">
        <v>5</v>
      </c>
      <c r="B4" s="7" t="s">
        <v>7</v>
      </c>
      <c r="C4" s="7" t="s">
        <v>51</v>
      </c>
      <c r="D4" s="42" t="s">
        <v>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51" x14ac:dyDescent="0.25">
      <c r="A5" s="40">
        <v>4</v>
      </c>
      <c r="B5" s="9" t="s">
        <v>2</v>
      </c>
      <c r="C5" s="7" t="s">
        <v>52</v>
      </c>
      <c r="D5" s="42" t="s">
        <v>9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63.75" x14ac:dyDescent="0.25">
      <c r="A6" s="40">
        <v>3</v>
      </c>
      <c r="B6" s="7" t="s">
        <v>10</v>
      </c>
      <c r="C6" s="7" t="s">
        <v>53</v>
      </c>
      <c r="D6" s="42" t="s">
        <v>11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8.25" x14ac:dyDescent="0.25">
      <c r="A7" s="40">
        <v>2</v>
      </c>
      <c r="B7" s="7" t="s">
        <v>12</v>
      </c>
      <c r="C7" s="7" t="s">
        <v>13</v>
      </c>
      <c r="D7" s="42" t="s">
        <v>14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26.25" thickBot="1" x14ac:dyDescent="0.3">
      <c r="A8" s="43">
        <v>1</v>
      </c>
      <c r="B8" s="44" t="s">
        <v>15</v>
      </c>
      <c r="C8" s="44" t="s">
        <v>16</v>
      </c>
      <c r="D8" s="45" t="s">
        <v>17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5.75" thickBot="1" x14ac:dyDescent="0.3">
      <c r="A9" s="10"/>
      <c r="B9" s="8"/>
      <c r="C9" s="1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5.75" thickBot="1" x14ac:dyDescent="0.3">
      <c r="A10" s="10"/>
      <c r="B10" s="8"/>
      <c r="C10" s="11"/>
      <c r="D10" s="8"/>
      <c r="E10" s="57">
        <v>1</v>
      </c>
      <c r="F10" s="58">
        <v>2</v>
      </c>
      <c r="G10" s="58">
        <v>4</v>
      </c>
      <c r="H10" s="58">
        <v>7</v>
      </c>
      <c r="I10" s="59">
        <v>11</v>
      </c>
      <c r="J10" s="59">
        <v>16</v>
      </c>
      <c r="K10" s="59">
        <v>22</v>
      </c>
      <c r="L10" s="60">
        <v>29</v>
      </c>
      <c r="M10" s="60">
        <v>37</v>
      </c>
      <c r="N10" s="60">
        <v>46</v>
      </c>
      <c r="O10" s="61">
        <v>56</v>
      </c>
      <c r="P10" s="8"/>
      <c r="Q10" s="8"/>
      <c r="R10" s="8"/>
    </row>
    <row r="11" spans="1:18" x14ac:dyDescent="0.25">
      <c r="A11" s="157" t="s">
        <v>18</v>
      </c>
      <c r="B11" s="158"/>
      <c r="C11" s="159"/>
      <c r="D11" s="8"/>
      <c r="E11" s="62">
        <v>3</v>
      </c>
      <c r="F11" s="63">
        <v>5</v>
      </c>
      <c r="G11" s="63">
        <v>8</v>
      </c>
      <c r="H11" s="64">
        <v>12</v>
      </c>
      <c r="I11" s="64">
        <v>17</v>
      </c>
      <c r="J11" s="64">
        <v>23</v>
      </c>
      <c r="K11" s="65">
        <v>30</v>
      </c>
      <c r="L11" s="65">
        <v>38</v>
      </c>
      <c r="M11" s="65">
        <v>47</v>
      </c>
      <c r="N11" s="65">
        <v>57</v>
      </c>
      <c r="O11" s="66">
        <v>67</v>
      </c>
      <c r="P11" s="8"/>
      <c r="Q11" s="8"/>
      <c r="R11" s="8"/>
    </row>
    <row r="12" spans="1:18" ht="27.75" customHeight="1" x14ac:dyDescent="0.25">
      <c r="A12" s="40" t="s">
        <v>4</v>
      </c>
      <c r="B12" s="7" t="s">
        <v>19</v>
      </c>
      <c r="C12" s="42" t="s">
        <v>20</v>
      </c>
      <c r="D12" s="8"/>
      <c r="E12" s="62">
        <v>6</v>
      </c>
      <c r="F12" s="63">
        <v>9</v>
      </c>
      <c r="G12" s="64">
        <v>13</v>
      </c>
      <c r="H12" s="64">
        <v>18</v>
      </c>
      <c r="I12" s="64">
        <v>24</v>
      </c>
      <c r="J12" s="65">
        <v>31</v>
      </c>
      <c r="K12" s="65">
        <v>39</v>
      </c>
      <c r="L12" s="65">
        <v>48</v>
      </c>
      <c r="M12" s="65">
        <v>58</v>
      </c>
      <c r="N12" s="65">
        <v>68</v>
      </c>
      <c r="O12" s="66">
        <v>77</v>
      </c>
      <c r="P12" s="8"/>
      <c r="Q12" s="8"/>
      <c r="R12" s="8"/>
    </row>
    <row r="13" spans="1:18" x14ac:dyDescent="0.25">
      <c r="A13" s="40">
        <v>5</v>
      </c>
      <c r="B13" s="12" t="s">
        <v>21</v>
      </c>
      <c r="C13" s="42" t="s">
        <v>22</v>
      </c>
      <c r="D13" s="8"/>
      <c r="E13" s="62">
        <v>10</v>
      </c>
      <c r="F13" s="64">
        <v>14</v>
      </c>
      <c r="G13" s="64">
        <v>19</v>
      </c>
      <c r="H13" s="64">
        <v>25</v>
      </c>
      <c r="I13" s="65">
        <v>32</v>
      </c>
      <c r="J13" s="65">
        <v>40</v>
      </c>
      <c r="K13" s="65">
        <v>49</v>
      </c>
      <c r="L13" s="65">
        <v>59</v>
      </c>
      <c r="M13" s="65">
        <v>69</v>
      </c>
      <c r="N13" s="65">
        <v>78</v>
      </c>
      <c r="O13" s="67">
        <v>86</v>
      </c>
      <c r="P13" s="8"/>
      <c r="Q13" s="8"/>
      <c r="R13" s="8"/>
    </row>
    <row r="14" spans="1:18" ht="26.25" x14ac:dyDescent="0.25">
      <c r="A14" s="52">
        <v>4</v>
      </c>
      <c r="B14" s="12" t="s">
        <v>23</v>
      </c>
      <c r="C14" s="53" t="s">
        <v>24</v>
      </c>
      <c r="D14" s="8"/>
      <c r="E14" s="68">
        <v>15</v>
      </c>
      <c r="F14" s="64">
        <v>20</v>
      </c>
      <c r="G14" s="64">
        <v>26</v>
      </c>
      <c r="H14" s="65">
        <v>33</v>
      </c>
      <c r="I14" s="65">
        <v>41</v>
      </c>
      <c r="J14" s="65">
        <v>50</v>
      </c>
      <c r="K14" s="65">
        <v>60</v>
      </c>
      <c r="L14" s="65">
        <v>70</v>
      </c>
      <c r="M14" s="65">
        <v>79</v>
      </c>
      <c r="N14" s="69">
        <v>87</v>
      </c>
      <c r="O14" s="67">
        <v>94</v>
      </c>
      <c r="P14" s="8"/>
      <c r="Q14" s="8"/>
      <c r="R14" s="8"/>
    </row>
    <row r="15" spans="1:18" x14ac:dyDescent="0.25">
      <c r="A15" s="52">
        <v>3</v>
      </c>
      <c r="B15" s="12" t="s">
        <v>25</v>
      </c>
      <c r="C15" s="53" t="s">
        <v>26</v>
      </c>
      <c r="D15" s="8"/>
      <c r="E15" s="68">
        <v>21</v>
      </c>
      <c r="F15" s="64">
        <v>27</v>
      </c>
      <c r="G15" s="65">
        <v>34</v>
      </c>
      <c r="H15" s="65">
        <v>42</v>
      </c>
      <c r="I15" s="65">
        <v>51</v>
      </c>
      <c r="J15" s="65">
        <v>61</v>
      </c>
      <c r="K15" s="65">
        <v>71</v>
      </c>
      <c r="L15" s="65">
        <v>80</v>
      </c>
      <c r="M15" s="69">
        <v>88</v>
      </c>
      <c r="N15" s="69">
        <v>95</v>
      </c>
      <c r="O15" s="67">
        <v>101</v>
      </c>
      <c r="P15" s="8"/>
      <c r="Q15" s="8"/>
      <c r="R15" s="8"/>
    </row>
    <row r="16" spans="1:18" ht="26.25" x14ac:dyDescent="0.25">
      <c r="A16" s="52">
        <v>2</v>
      </c>
      <c r="B16" s="12" t="s">
        <v>27</v>
      </c>
      <c r="C16" s="53" t="s">
        <v>28</v>
      </c>
      <c r="D16" s="8"/>
      <c r="E16" s="68">
        <v>28</v>
      </c>
      <c r="F16" s="65">
        <v>35</v>
      </c>
      <c r="G16" s="65">
        <v>43</v>
      </c>
      <c r="H16" s="65">
        <v>52</v>
      </c>
      <c r="I16" s="65">
        <v>62</v>
      </c>
      <c r="J16" s="65">
        <v>72</v>
      </c>
      <c r="K16" s="65">
        <v>81</v>
      </c>
      <c r="L16" s="69">
        <v>89</v>
      </c>
      <c r="M16" s="69">
        <v>96</v>
      </c>
      <c r="N16" s="69">
        <v>102</v>
      </c>
      <c r="O16" s="67">
        <v>107</v>
      </c>
      <c r="P16" s="8"/>
      <c r="Q16" s="8"/>
      <c r="R16" s="8"/>
    </row>
    <row r="17" spans="1:18" ht="27" thickBot="1" x14ac:dyDescent="0.3">
      <c r="A17" s="54">
        <v>1</v>
      </c>
      <c r="B17" s="55" t="s">
        <v>29</v>
      </c>
      <c r="C17" s="56" t="s">
        <v>30</v>
      </c>
      <c r="D17" s="8"/>
      <c r="E17" s="70">
        <v>36</v>
      </c>
      <c r="F17" s="65">
        <v>44</v>
      </c>
      <c r="G17" s="65">
        <v>53</v>
      </c>
      <c r="H17" s="65">
        <v>63</v>
      </c>
      <c r="I17" s="65">
        <v>73</v>
      </c>
      <c r="J17" s="65">
        <v>82</v>
      </c>
      <c r="K17" s="69">
        <v>90</v>
      </c>
      <c r="L17" s="69">
        <v>97</v>
      </c>
      <c r="M17" s="69">
        <v>103</v>
      </c>
      <c r="N17" s="69">
        <v>108</v>
      </c>
      <c r="O17" s="71">
        <v>112</v>
      </c>
      <c r="P17" s="8"/>
      <c r="Q17" s="8"/>
      <c r="R17" s="8"/>
    </row>
    <row r="18" spans="1:18" x14ac:dyDescent="0.25">
      <c r="A18" s="10"/>
      <c r="B18" s="8"/>
      <c r="C18" s="11"/>
      <c r="D18" s="8"/>
      <c r="E18" s="70">
        <v>45</v>
      </c>
      <c r="F18" s="65">
        <v>54</v>
      </c>
      <c r="G18" s="65">
        <v>64</v>
      </c>
      <c r="H18" s="65">
        <v>74</v>
      </c>
      <c r="I18" s="72">
        <v>83</v>
      </c>
      <c r="J18" s="69">
        <v>91</v>
      </c>
      <c r="K18" s="69">
        <v>98</v>
      </c>
      <c r="L18" s="69">
        <v>104</v>
      </c>
      <c r="M18" s="69">
        <v>109</v>
      </c>
      <c r="N18" s="73">
        <v>113</v>
      </c>
      <c r="O18" s="71">
        <v>116</v>
      </c>
      <c r="P18" s="8"/>
      <c r="Q18" s="8"/>
      <c r="R18" s="8"/>
    </row>
    <row r="19" spans="1:18" ht="15.75" thickBot="1" x14ac:dyDescent="0.3">
      <c r="A19" s="10"/>
      <c r="B19" s="8"/>
      <c r="C19" s="11"/>
      <c r="D19" s="8"/>
      <c r="E19" s="70">
        <v>55</v>
      </c>
      <c r="F19" s="65">
        <v>65</v>
      </c>
      <c r="G19" s="65">
        <v>75</v>
      </c>
      <c r="H19" s="65">
        <v>84</v>
      </c>
      <c r="I19" s="69">
        <v>92</v>
      </c>
      <c r="J19" s="69">
        <v>99</v>
      </c>
      <c r="K19" s="69">
        <v>105</v>
      </c>
      <c r="L19" s="69">
        <v>110</v>
      </c>
      <c r="M19" s="73">
        <v>114</v>
      </c>
      <c r="N19" s="73">
        <v>117</v>
      </c>
      <c r="O19" s="71">
        <v>119</v>
      </c>
      <c r="P19" s="8"/>
      <c r="Q19" s="8"/>
      <c r="R19" s="8"/>
    </row>
    <row r="20" spans="1:18" ht="15.75" thickBot="1" x14ac:dyDescent="0.3">
      <c r="A20" s="160" t="s">
        <v>31</v>
      </c>
      <c r="B20" s="161"/>
      <c r="C20" s="162"/>
      <c r="D20" s="8"/>
      <c r="E20" s="74">
        <v>66</v>
      </c>
      <c r="F20" s="75">
        <v>76</v>
      </c>
      <c r="G20" s="75">
        <v>85</v>
      </c>
      <c r="H20" s="76">
        <v>93</v>
      </c>
      <c r="I20" s="76">
        <v>100</v>
      </c>
      <c r="J20" s="76">
        <v>106</v>
      </c>
      <c r="K20" s="76">
        <v>111</v>
      </c>
      <c r="L20" s="77">
        <v>115</v>
      </c>
      <c r="M20" s="77">
        <v>118</v>
      </c>
      <c r="N20" s="77">
        <v>120</v>
      </c>
      <c r="O20" s="78">
        <v>121</v>
      </c>
      <c r="P20" s="8"/>
      <c r="Q20" s="8"/>
      <c r="R20" s="8"/>
    </row>
    <row r="21" spans="1:18" ht="24.75" customHeight="1" thickBot="1" x14ac:dyDescent="0.3">
      <c r="A21" s="40" t="s">
        <v>4</v>
      </c>
      <c r="B21" s="7" t="s">
        <v>19</v>
      </c>
      <c r="C21" s="42" t="s"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25.5" customHeight="1" x14ac:dyDescent="0.25">
      <c r="A22" s="40">
        <v>5</v>
      </c>
      <c r="B22" s="7" t="s">
        <v>32</v>
      </c>
      <c r="C22" s="42" t="s">
        <v>33</v>
      </c>
      <c r="D22" s="47" t="s">
        <v>17</v>
      </c>
      <c r="E22" s="163" t="s">
        <v>34</v>
      </c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4"/>
    </row>
    <row r="23" spans="1:18" ht="25.5" customHeight="1" x14ac:dyDescent="0.25">
      <c r="A23" s="40">
        <v>4</v>
      </c>
      <c r="B23" s="7" t="s">
        <v>35</v>
      </c>
      <c r="C23" s="42" t="s">
        <v>36</v>
      </c>
      <c r="D23" s="48" t="s">
        <v>37</v>
      </c>
      <c r="E23" s="150" t="s">
        <v>38</v>
      </c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1"/>
    </row>
    <row r="24" spans="1:18" ht="51" x14ac:dyDescent="0.25">
      <c r="A24" s="40">
        <v>3</v>
      </c>
      <c r="B24" s="7" t="s">
        <v>39</v>
      </c>
      <c r="C24" s="42" t="s">
        <v>40</v>
      </c>
      <c r="D24" s="49" t="s">
        <v>1</v>
      </c>
      <c r="E24" s="150" t="s">
        <v>54</v>
      </c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1"/>
    </row>
    <row r="25" spans="1:18" ht="63.75" x14ac:dyDescent="0.25">
      <c r="A25" s="40">
        <v>2</v>
      </c>
      <c r="B25" s="7" t="s">
        <v>41</v>
      </c>
      <c r="C25" s="42" t="s">
        <v>42</v>
      </c>
      <c r="D25" s="50" t="s">
        <v>43</v>
      </c>
      <c r="E25" s="150" t="s">
        <v>55</v>
      </c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1"/>
    </row>
    <row r="26" spans="1:18" ht="15" customHeight="1" thickBot="1" x14ac:dyDescent="0.3">
      <c r="A26" s="43">
        <v>1</v>
      </c>
      <c r="B26" s="44" t="s">
        <v>44</v>
      </c>
      <c r="C26" s="46" t="s">
        <v>45</v>
      </c>
      <c r="D26" s="51" t="s">
        <v>8</v>
      </c>
      <c r="E26" s="152" t="s">
        <v>56</v>
      </c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3"/>
    </row>
    <row r="29" spans="1:1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2" spans="1:18" x14ac:dyDescent="0.25">
      <c r="R32" s="1"/>
    </row>
  </sheetData>
  <mergeCells count="8">
    <mergeCell ref="E24:P24"/>
    <mergeCell ref="E25:P25"/>
    <mergeCell ref="E26:P26"/>
    <mergeCell ref="E23:P23"/>
    <mergeCell ref="A2:D2"/>
    <mergeCell ref="A11:C11"/>
    <mergeCell ref="A20:C20"/>
    <mergeCell ref="E22:P22"/>
  </mergeCells>
  <phoneticPr fontId="10" type="noConversion"/>
  <pageMargins left="0.70866141732283472" right="0.70866141732283472" top="0.74803149606299213" bottom="0.74803149606299213" header="0.31496062992125984" footer="0.31496062992125984"/>
  <pageSetup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zoomScale="91" zoomScaleNormal="91" zoomScaleSheetLayoutView="84" zoomScalePageLayoutView="125" workbookViewId="0">
      <pane xSplit="4" ySplit="3" topLeftCell="G4" activePane="bottomRight" state="frozen"/>
      <selection pane="topRight" activeCell="D1" sqref="D1"/>
      <selection pane="bottomLeft" activeCell="A5" sqref="A5"/>
      <selection pane="bottomRight" activeCell="I27" sqref="I27"/>
    </sheetView>
  </sheetViews>
  <sheetFormatPr baseColWidth="10" defaultColWidth="11.42578125" defaultRowHeight="15" x14ac:dyDescent="0.25"/>
  <cols>
    <col min="1" max="1" width="26.85546875" style="79" customWidth="1"/>
    <col min="2" max="2" width="10" style="79" customWidth="1"/>
    <col min="3" max="3" width="37.5703125" style="80" customWidth="1"/>
    <col min="4" max="4" width="10.42578125" style="79" customWidth="1"/>
    <col min="5" max="5" width="28" style="79" customWidth="1"/>
    <col min="6" max="6" width="29.7109375" style="79" customWidth="1"/>
    <col min="7" max="7" width="25.7109375" style="79" customWidth="1"/>
    <col min="8" max="8" width="20.42578125" style="79" customWidth="1"/>
    <col min="9" max="9" width="17.28515625" style="79" customWidth="1"/>
    <col min="10" max="10" width="22.42578125" style="79" customWidth="1"/>
    <col min="11" max="11" width="25.28515625" style="79" customWidth="1"/>
    <col min="12" max="12" width="11.42578125" style="79" customWidth="1"/>
    <col min="13" max="13" width="16.42578125" style="79" customWidth="1"/>
    <col min="14" max="14" width="17.85546875" style="79" customWidth="1"/>
    <col min="15" max="15" width="14.140625" style="79" customWidth="1"/>
    <col min="16" max="17" width="13" style="79" customWidth="1"/>
    <col min="18" max="16384" width="11.42578125" style="79"/>
  </cols>
  <sheetData>
    <row r="1" spans="1:17" ht="15" customHeight="1" x14ac:dyDescent="0.25"/>
    <row r="2" spans="1:17" ht="23.25" customHeight="1" x14ac:dyDescent="0.35">
      <c r="A2" s="165" t="s">
        <v>99</v>
      </c>
      <c r="B2" s="165"/>
      <c r="C2" s="165"/>
      <c r="D2" s="165"/>
      <c r="E2" s="90"/>
      <c r="F2" s="90"/>
      <c r="G2" s="90"/>
      <c r="H2" s="90"/>
      <c r="I2" s="90"/>
      <c r="J2" s="90"/>
      <c r="K2" s="90"/>
      <c r="L2" s="90"/>
      <c r="M2" s="90"/>
      <c r="N2" s="166" t="s">
        <v>98</v>
      </c>
      <c r="O2" s="166"/>
      <c r="P2" s="166"/>
      <c r="Q2" s="166"/>
    </row>
    <row r="3" spans="1:17" s="82" customFormat="1" ht="51" customHeight="1" x14ac:dyDescent="0.25">
      <c r="A3" s="81" t="s">
        <v>69</v>
      </c>
      <c r="B3" s="85" t="s">
        <v>67</v>
      </c>
      <c r="C3" s="86" t="s">
        <v>73</v>
      </c>
      <c r="D3" s="87" t="s">
        <v>50</v>
      </c>
      <c r="E3" s="87" t="s">
        <v>72</v>
      </c>
      <c r="F3" s="88" t="s">
        <v>70</v>
      </c>
      <c r="G3" s="88" t="s">
        <v>68</v>
      </c>
      <c r="H3" s="88" t="s">
        <v>46</v>
      </c>
      <c r="I3" s="88" t="s">
        <v>71</v>
      </c>
      <c r="J3" s="88" t="s">
        <v>47</v>
      </c>
      <c r="K3" s="88" t="s">
        <v>48</v>
      </c>
      <c r="L3" s="88" t="s">
        <v>49</v>
      </c>
      <c r="M3" s="88" t="s">
        <v>66</v>
      </c>
      <c r="N3" s="89" t="s">
        <v>85</v>
      </c>
      <c r="O3" s="89" t="s">
        <v>86</v>
      </c>
      <c r="P3" s="89" t="s">
        <v>97</v>
      </c>
      <c r="Q3" s="89" t="s">
        <v>0</v>
      </c>
    </row>
    <row r="4" spans="1:17" ht="67.5" customHeight="1" x14ac:dyDescent="0.25">
      <c r="A4" s="31">
        <f>Riesgos!U5</f>
        <v>60</v>
      </c>
      <c r="B4" s="35">
        <f>Riesgos!A5</f>
        <v>37</v>
      </c>
      <c r="C4" s="34" t="str">
        <f>Riesgos!C5</f>
        <v>Plagas</v>
      </c>
      <c r="D4" s="83">
        <v>1</v>
      </c>
      <c r="E4" s="36" t="str">
        <f>Riesgos!I5</f>
        <v xml:space="preserve">Control de plagas </v>
      </c>
      <c r="F4" s="121" t="s">
        <v>184</v>
      </c>
      <c r="G4" s="121" t="s">
        <v>185</v>
      </c>
      <c r="H4" s="122" t="s">
        <v>186</v>
      </c>
      <c r="I4" s="121" t="s">
        <v>187</v>
      </c>
      <c r="J4" s="20" t="s">
        <v>188</v>
      </c>
      <c r="K4" s="121" t="s">
        <v>189</v>
      </c>
      <c r="L4" s="84">
        <v>44196</v>
      </c>
      <c r="M4" s="121" t="s">
        <v>190</v>
      </c>
      <c r="N4" s="20">
        <f>Riesgos!R22</f>
        <v>3</v>
      </c>
      <c r="O4" s="20">
        <f>Riesgos!S22</f>
        <v>4</v>
      </c>
      <c r="P4" s="20">
        <f>Riesgos!T22</f>
        <v>3</v>
      </c>
      <c r="Q4" s="20">
        <f>(N4*O4)*P4</f>
        <v>36</v>
      </c>
    </row>
    <row r="5" spans="1:17" ht="52.5" customHeight="1" x14ac:dyDescent="0.25">
      <c r="A5" s="31">
        <f>Riesgos!U6</f>
        <v>60</v>
      </c>
      <c r="B5" s="35">
        <f>Riesgos!A6</f>
        <v>36</v>
      </c>
      <c r="C5" s="34" t="str">
        <f>Riesgos!C6</f>
        <v>Poca participación de los académicos</v>
      </c>
      <c r="D5" s="83">
        <v>2</v>
      </c>
      <c r="E5" s="36" t="str">
        <f>Riesgos!I6</f>
        <v>Envío de correos a los Jefes de Departamento invitándolos a participar en la selección de bibliografía</v>
      </c>
      <c r="F5" s="121" t="s">
        <v>184</v>
      </c>
      <c r="G5" s="121" t="s">
        <v>185</v>
      </c>
      <c r="H5" s="122" t="s">
        <v>186</v>
      </c>
      <c r="I5" s="121" t="s">
        <v>187</v>
      </c>
      <c r="J5" s="20" t="s">
        <v>188</v>
      </c>
      <c r="K5" s="121" t="s">
        <v>189</v>
      </c>
      <c r="L5" s="84">
        <v>44196</v>
      </c>
      <c r="M5" s="121" t="s">
        <v>190</v>
      </c>
      <c r="N5" s="32">
        <v>5</v>
      </c>
      <c r="O5" s="33">
        <v>4</v>
      </c>
      <c r="P5" s="33">
        <v>3</v>
      </c>
      <c r="Q5" s="20">
        <f t="shared" ref="Q5:Q18" si="0">(N5*O5)*P5</f>
        <v>60</v>
      </c>
    </row>
    <row r="6" spans="1:17" ht="42.75" customHeight="1" x14ac:dyDescent="0.25">
      <c r="A6" s="31">
        <f>Riesgos!U7</f>
        <v>60</v>
      </c>
      <c r="B6" s="35">
        <f>Riesgos!A7</f>
        <v>35</v>
      </c>
      <c r="C6" s="34" t="str">
        <f>Riesgos!C7</f>
        <v>Plagas</v>
      </c>
      <c r="D6" s="83">
        <v>3</v>
      </c>
      <c r="E6" s="36" t="str">
        <f>Riesgos!I7</f>
        <v>Control de plagas interno</v>
      </c>
      <c r="F6" s="121" t="s">
        <v>184</v>
      </c>
      <c r="G6" s="121" t="s">
        <v>185</v>
      </c>
      <c r="H6" s="122" t="s">
        <v>186</v>
      </c>
      <c r="I6" s="121" t="s">
        <v>187</v>
      </c>
      <c r="J6" s="20" t="s">
        <v>188</v>
      </c>
      <c r="K6" s="121" t="s">
        <v>189</v>
      </c>
      <c r="L6" s="84">
        <v>44196</v>
      </c>
      <c r="M6" s="121" t="s">
        <v>190</v>
      </c>
      <c r="N6" s="20">
        <v>3</v>
      </c>
      <c r="O6" s="20">
        <v>4</v>
      </c>
      <c r="P6" s="20">
        <v>5</v>
      </c>
      <c r="Q6" s="20">
        <f t="shared" si="0"/>
        <v>60</v>
      </c>
    </row>
    <row r="7" spans="1:17" ht="43.5" customHeight="1" x14ac:dyDescent="0.25">
      <c r="A7" s="31">
        <f>Riesgos!U8</f>
        <v>50</v>
      </c>
      <c r="B7" s="35">
        <f>Riesgos!A8</f>
        <v>34</v>
      </c>
      <c r="C7" s="34" t="str">
        <f>Riesgos!C8</f>
        <v>Hurto / Pérdida de recursos informativos</v>
      </c>
      <c r="D7" s="83">
        <v>4</v>
      </c>
      <c r="E7" s="36" t="str">
        <f>Riesgos!I8</f>
        <v>Inspección de material, arco magnético y CCTV</v>
      </c>
      <c r="F7" s="121" t="s">
        <v>200</v>
      </c>
      <c r="G7" s="121" t="s">
        <v>210</v>
      </c>
      <c r="H7" s="121" t="s">
        <v>211</v>
      </c>
      <c r="I7" s="121" t="s">
        <v>217</v>
      </c>
      <c r="J7" s="121" t="s">
        <v>212</v>
      </c>
      <c r="K7" s="121" t="s">
        <v>213</v>
      </c>
      <c r="L7" s="84">
        <v>44197</v>
      </c>
      <c r="M7" s="121" t="s">
        <v>218</v>
      </c>
      <c r="N7" s="20">
        <v>2</v>
      </c>
      <c r="O7" s="20">
        <v>5</v>
      </c>
      <c r="P7" s="20">
        <v>5</v>
      </c>
      <c r="Q7" s="20">
        <f t="shared" si="0"/>
        <v>50</v>
      </c>
    </row>
    <row r="8" spans="1:17" ht="42.75" customHeight="1" x14ac:dyDescent="0.25">
      <c r="A8" s="31">
        <f>Riesgos!U9</f>
        <v>48</v>
      </c>
      <c r="B8" s="35">
        <f>Riesgos!A9</f>
        <v>33</v>
      </c>
      <c r="C8" s="34" t="str">
        <f>Riesgos!C9</f>
        <v>Desabasto de insumos</v>
      </c>
      <c r="D8" s="83">
        <v>5</v>
      </c>
      <c r="E8" s="36" t="str">
        <f>Riesgos!I9</f>
        <v>lista de proveedores</v>
      </c>
      <c r="F8" s="121" t="s">
        <v>209</v>
      </c>
      <c r="G8" s="121" t="s">
        <v>210</v>
      </c>
      <c r="H8" s="121" t="s">
        <v>211</v>
      </c>
      <c r="I8" s="121" t="s">
        <v>187</v>
      </c>
      <c r="J8" s="121" t="s">
        <v>212</v>
      </c>
      <c r="K8" s="121" t="s">
        <v>213</v>
      </c>
      <c r="L8" s="123">
        <v>44166</v>
      </c>
      <c r="M8" s="121" t="s">
        <v>214</v>
      </c>
      <c r="N8" s="20">
        <v>3</v>
      </c>
      <c r="O8" s="20">
        <v>4</v>
      </c>
      <c r="P8" s="20">
        <v>4</v>
      </c>
      <c r="Q8" s="20">
        <f t="shared" si="0"/>
        <v>48</v>
      </c>
    </row>
    <row r="9" spans="1:17" ht="75" customHeight="1" x14ac:dyDescent="0.25">
      <c r="A9" s="31">
        <f>Riesgos!U10</f>
        <v>48</v>
      </c>
      <c r="B9" s="35">
        <f>Riesgos!A10</f>
        <v>32</v>
      </c>
      <c r="C9" s="34" t="str">
        <f>Riesgos!C10</f>
        <v>Libros escondidos</v>
      </c>
      <c r="D9" s="83">
        <v>6</v>
      </c>
      <c r="E9" s="36" t="str">
        <f>Riesgos!I10</f>
        <v>Hacer rondas de concientización</v>
      </c>
      <c r="F9" s="20" t="s">
        <v>215</v>
      </c>
      <c r="G9" s="20" t="s">
        <v>216</v>
      </c>
      <c r="H9" s="122" t="s">
        <v>186</v>
      </c>
      <c r="I9" s="121" t="s">
        <v>194</v>
      </c>
      <c r="J9" s="121" t="s">
        <v>201</v>
      </c>
      <c r="K9" s="20" t="s">
        <v>225</v>
      </c>
      <c r="L9" s="123">
        <v>44166</v>
      </c>
      <c r="M9" s="20" t="s">
        <v>223</v>
      </c>
      <c r="N9" s="20">
        <v>3</v>
      </c>
      <c r="O9" s="20">
        <v>4</v>
      </c>
      <c r="P9" s="20">
        <v>4</v>
      </c>
      <c r="Q9" s="20">
        <f t="shared" si="0"/>
        <v>48</v>
      </c>
    </row>
    <row r="10" spans="1:17" ht="48" customHeight="1" x14ac:dyDescent="0.25">
      <c r="A10" s="31">
        <f>Riesgos!U11</f>
        <v>45</v>
      </c>
      <c r="B10" s="35">
        <f>Riesgos!A11</f>
        <v>31</v>
      </c>
      <c r="C10" s="34" t="str">
        <f>Riesgos!C11</f>
        <v>Fallas en la corriente eléctrica</v>
      </c>
      <c r="D10" s="83">
        <v>7</v>
      </c>
      <c r="E10" s="36" t="str">
        <f>Riesgos!I11</f>
        <v>Supresores de picos</v>
      </c>
      <c r="F10" s="121" t="s">
        <v>199</v>
      </c>
      <c r="G10" s="121" t="s">
        <v>192</v>
      </c>
      <c r="H10" s="121" t="s">
        <v>193</v>
      </c>
      <c r="I10" s="121" t="s">
        <v>194</v>
      </c>
      <c r="J10" s="121" t="s">
        <v>195</v>
      </c>
      <c r="K10" s="121" t="s">
        <v>196</v>
      </c>
      <c r="L10" s="123" t="s">
        <v>197</v>
      </c>
      <c r="M10" s="121" t="s">
        <v>198</v>
      </c>
      <c r="N10" s="32">
        <v>3</v>
      </c>
      <c r="O10" s="33">
        <v>3</v>
      </c>
      <c r="P10" s="33">
        <v>5</v>
      </c>
      <c r="Q10" s="20">
        <f t="shared" si="0"/>
        <v>45</v>
      </c>
    </row>
    <row r="11" spans="1:17" ht="51" customHeight="1" x14ac:dyDescent="0.25">
      <c r="A11" s="31">
        <f>Riesgos!U12</f>
        <v>45</v>
      </c>
      <c r="B11" s="35">
        <f>Riesgos!A12</f>
        <v>30</v>
      </c>
      <c r="C11" s="34" t="str">
        <f>Riesgos!C12</f>
        <v>Fallas en la corriente eléctrica</v>
      </c>
      <c r="D11" s="83">
        <v>8</v>
      </c>
      <c r="E11" s="36" t="str">
        <f>Riesgos!I12</f>
        <v>Supresores de picos</v>
      </c>
      <c r="F11" s="121" t="s">
        <v>199</v>
      </c>
      <c r="G11" s="121" t="s">
        <v>192</v>
      </c>
      <c r="H11" s="121" t="s">
        <v>193</v>
      </c>
      <c r="I11" s="121" t="s">
        <v>194</v>
      </c>
      <c r="J11" s="121" t="s">
        <v>195</v>
      </c>
      <c r="K11" s="121" t="s">
        <v>196</v>
      </c>
      <c r="L11" s="123" t="s">
        <v>197</v>
      </c>
      <c r="M11" s="121" t="s">
        <v>198</v>
      </c>
      <c r="N11" s="32">
        <v>3</v>
      </c>
      <c r="O11" s="33">
        <v>3</v>
      </c>
      <c r="P11" s="33">
        <v>5</v>
      </c>
      <c r="Q11" s="20">
        <f t="shared" si="0"/>
        <v>45</v>
      </c>
    </row>
    <row r="12" spans="1:17" ht="50.25" customHeight="1" x14ac:dyDescent="0.25">
      <c r="A12" s="31">
        <f>Riesgos!U13</f>
        <v>45</v>
      </c>
      <c r="B12" s="35">
        <f>Riesgos!A13</f>
        <v>29</v>
      </c>
      <c r="C12" s="34" t="str">
        <f>Riesgos!C13</f>
        <v>Fallas en la corriente eléctrica</v>
      </c>
      <c r="D12" s="83">
        <v>9</v>
      </c>
      <c r="E12" s="36" t="str">
        <f>Riesgos!I13</f>
        <v>Supresores de picos</v>
      </c>
      <c r="F12" s="121" t="s">
        <v>199</v>
      </c>
      <c r="G12" s="121" t="s">
        <v>192</v>
      </c>
      <c r="H12" s="121" t="s">
        <v>193</v>
      </c>
      <c r="I12" s="121" t="s">
        <v>194</v>
      </c>
      <c r="J12" s="121" t="s">
        <v>195</v>
      </c>
      <c r="K12" s="121" t="s">
        <v>196</v>
      </c>
      <c r="L12" s="123" t="s">
        <v>197</v>
      </c>
      <c r="M12" s="121" t="s">
        <v>198</v>
      </c>
      <c r="N12" s="32">
        <v>3</v>
      </c>
      <c r="O12" s="33">
        <v>3</v>
      </c>
      <c r="P12" s="33">
        <v>5</v>
      </c>
      <c r="Q12" s="20">
        <f t="shared" si="0"/>
        <v>45</v>
      </c>
    </row>
    <row r="13" spans="1:17" ht="54.75" customHeight="1" x14ac:dyDescent="0.25">
      <c r="A13" s="31">
        <f>Riesgos!U14</f>
        <v>45</v>
      </c>
      <c r="B13" s="35">
        <f>Riesgos!A14</f>
        <v>28</v>
      </c>
      <c r="C13" s="34" t="str">
        <f>Riesgos!C14</f>
        <v>Fallas en la corriente eléctrica</v>
      </c>
      <c r="D13" s="83">
        <v>10</v>
      </c>
      <c r="E13" s="36" t="str">
        <f>Riesgos!I14</f>
        <v>Supresores de picos</v>
      </c>
      <c r="F13" s="121" t="s">
        <v>199</v>
      </c>
      <c r="G13" s="121" t="s">
        <v>192</v>
      </c>
      <c r="H13" s="121" t="s">
        <v>193</v>
      </c>
      <c r="I13" s="121" t="s">
        <v>194</v>
      </c>
      <c r="J13" s="121" t="s">
        <v>195</v>
      </c>
      <c r="K13" s="121" t="s">
        <v>196</v>
      </c>
      <c r="L13" s="123" t="s">
        <v>197</v>
      </c>
      <c r="M13" s="121" t="s">
        <v>198</v>
      </c>
      <c r="N13" s="32">
        <v>3</v>
      </c>
      <c r="O13" s="33">
        <v>3</v>
      </c>
      <c r="P13" s="33">
        <v>5</v>
      </c>
      <c r="Q13" s="20">
        <f t="shared" si="0"/>
        <v>45</v>
      </c>
    </row>
    <row r="14" spans="1:17" ht="45" customHeight="1" x14ac:dyDescent="0.25">
      <c r="A14" s="31">
        <f>Riesgos!U15</f>
        <v>40</v>
      </c>
      <c r="B14" s="35">
        <f>Riesgos!A15</f>
        <v>27</v>
      </c>
      <c r="C14" s="34" t="str">
        <f>Riesgos!C15</f>
        <v>Limpieza insuficiente</v>
      </c>
      <c r="D14" s="83">
        <v>11</v>
      </c>
      <c r="E14" s="36" t="str">
        <f>Riesgos!I15</f>
        <v>Limpieza de estantería y libros trimestralmente</v>
      </c>
      <c r="F14" s="121" t="s">
        <v>202</v>
      </c>
      <c r="G14" s="121" t="s">
        <v>203</v>
      </c>
      <c r="H14" s="121" t="s">
        <v>204</v>
      </c>
      <c r="I14" s="121" t="s">
        <v>194</v>
      </c>
      <c r="J14" s="121" t="s">
        <v>205</v>
      </c>
      <c r="K14" s="121" t="s">
        <v>206</v>
      </c>
      <c r="L14" s="125" t="s">
        <v>207</v>
      </c>
      <c r="M14" s="121" t="s">
        <v>208</v>
      </c>
      <c r="N14" s="32">
        <v>5</v>
      </c>
      <c r="O14" s="33">
        <v>4</v>
      </c>
      <c r="P14" s="33">
        <v>2</v>
      </c>
      <c r="Q14" s="20">
        <f t="shared" si="0"/>
        <v>40</v>
      </c>
    </row>
    <row r="15" spans="1:17" ht="47.25" customHeight="1" x14ac:dyDescent="0.25">
      <c r="A15" s="31">
        <f>Riesgos!U16</f>
        <v>40</v>
      </c>
      <c r="B15" s="35">
        <f>Riesgos!A16</f>
        <v>26</v>
      </c>
      <c r="C15" s="34" t="str">
        <f>Riesgos!C16</f>
        <v>Limpieza insuficiente</v>
      </c>
      <c r="D15" s="83">
        <v>12</v>
      </c>
      <c r="E15" s="36" t="str">
        <f>Riesgos!I16</f>
        <v>Limpieza de estantería y libros trimestralmente</v>
      </c>
      <c r="F15" s="121" t="s">
        <v>202</v>
      </c>
      <c r="G15" s="121" t="s">
        <v>203</v>
      </c>
      <c r="H15" s="121" t="s">
        <v>204</v>
      </c>
      <c r="I15" s="121" t="s">
        <v>194</v>
      </c>
      <c r="J15" s="121" t="s">
        <v>205</v>
      </c>
      <c r="K15" s="121" t="s">
        <v>206</v>
      </c>
      <c r="L15" s="125" t="s">
        <v>207</v>
      </c>
      <c r="M15" s="121" t="s">
        <v>208</v>
      </c>
      <c r="N15" s="32">
        <v>5</v>
      </c>
      <c r="O15" s="33">
        <v>4</v>
      </c>
      <c r="P15" s="33">
        <v>2</v>
      </c>
      <c r="Q15" s="20">
        <f t="shared" si="0"/>
        <v>40</v>
      </c>
    </row>
    <row r="16" spans="1:17" ht="49.5" customHeight="1" x14ac:dyDescent="0.25">
      <c r="A16" s="31">
        <f>Riesgos!U17</f>
        <v>40</v>
      </c>
      <c r="B16" s="35">
        <f>Riesgos!A17</f>
        <v>25</v>
      </c>
      <c r="C16" s="34" t="str">
        <f>Riesgos!C17</f>
        <v>Limpieza insuficiente</v>
      </c>
      <c r="D16" s="83">
        <v>13</v>
      </c>
      <c r="E16" s="36" t="str">
        <f>Riesgos!I17</f>
        <v>Limpieza de estantería y libros trimestralmente</v>
      </c>
      <c r="F16" s="121" t="s">
        <v>202</v>
      </c>
      <c r="G16" s="121" t="s">
        <v>203</v>
      </c>
      <c r="H16" s="121" t="s">
        <v>204</v>
      </c>
      <c r="I16" s="121" t="s">
        <v>194</v>
      </c>
      <c r="J16" s="121" t="s">
        <v>205</v>
      </c>
      <c r="K16" s="121" t="s">
        <v>206</v>
      </c>
      <c r="L16" s="125" t="s">
        <v>207</v>
      </c>
      <c r="M16" s="121" t="s">
        <v>208</v>
      </c>
      <c r="N16" s="32">
        <v>5</v>
      </c>
      <c r="O16" s="33">
        <v>4</v>
      </c>
      <c r="P16" s="33">
        <v>2</v>
      </c>
      <c r="Q16" s="20">
        <f t="shared" si="0"/>
        <v>40</v>
      </c>
    </row>
    <row r="17" spans="1:17" ht="48.75" customHeight="1" x14ac:dyDescent="0.25">
      <c r="A17" s="31">
        <f>Riesgos!U18</f>
        <v>40</v>
      </c>
      <c r="B17" s="35">
        <f>Riesgos!A18</f>
        <v>24</v>
      </c>
      <c r="C17" s="34" t="str">
        <f>Riesgos!C18</f>
        <v>Limpieza insuficiente</v>
      </c>
      <c r="D17" s="83">
        <v>14</v>
      </c>
      <c r="E17" s="36" t="str">
        <f>Riesgos!I18</f>
        <v>Limpieza de estantería y libros trimestralmente</v>
      </c>
      <c r="F17" s="121" t="s">
        <v>202</v>
      </c>
      <c r="G17" s="121" t="s">
        <v>203</v>
      </c>
      <c r="H17" s="121" t="s">
        <v>204</v>
      </c>
      <c r="I17" s="121" t="s">
        <v>194</v>
      </c>
      <c r="J17" s="121" t="s">
        <v>205</v>
      </c>
      <c r="K17" s="121" t="s">
        <v>206</v>
      </c>
      <c r="L17" s="125" t="s">
        <v>207</v>
      </c>
      <c r="M17" s="121" t="s">
        <v>208</v>
      </c>
      <c r="N17" s="32">
        <v>5</v>
      </c>
      <c r="O17" s="33">
        <v>4</v>
      </c>
      <c r="P17" s="33">
        <v>2</v>
      </c>
      <c r="Q17" s="20">
        <f t="shared" si="0"/>
        <v>40</v>
      </c>
    </row>
    <row r="18" spans="1:17" ht="89.25" x14ac:dyDescent="0.25">
      <c r="A18" s="117">
        <f>Riesgos!U42</f>
        <v>4</v>
      </c>
      <c r="B18" s="118">
        <f>Riesgos!A42</f>
        <v>38</v>
      </c>
      <c r="C18" s="127" t="s">
        <v>181</v>
      </c>
      <c r="D18" s="126">
        <v>38</v>
      </c>
      <c r="E18" s="114" t="s">
        <v>219</v>
      </c>
      <c r="F18" s="114" t="s">
        <v>191</v>
      </c>
      <c r="G18" s="114" t="s">
        <v>220</v>
      </c>
      <c r="H18" s="121" t="s">
        <v>221</v>
      </c>
      <c r="I18" s="121" t="s">
        <v>222</v>
      </c>
      <c r="J18" s="121" t="s">
        <v>201</v>
      </c>
      <c r="K18" s="121" t="s">
        <v>224</v>
      </c>
      <c r="L18" s="124">
        <v>44196</v>
      </c>
      <c r="M18" s="121" t="s">
        <v>190</v>
      </c>
      <c r="N18" s="92">
        <v>1</v>
      </c>
      <c r="O18" s="92">
        <v>2</v>
      </c>
      <c r="P18" s="92">
        <v>2</v>
      </c>
      <c r="Q18" s="92">
        <f t="shared" si="0"/>
        <v>4</v>
      </c>
    </row>
  </sheetData>
  <autoFilter ref="A3:Q18"/>
  <mergeCells count="2">
    <mergeCell ref="A2:D2"/>
    <mergeCell ref="N2:Q2"/>
  </mergeCells>
  <phoneticPr fontId="10" type="noConversion"/>
  <pageMargins left="0.7" right="0.7" top="0.75" bottom="0.75" header="0.3" footer="0.3"/>
  <pageSetup scale="28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9"/>
  <sheetViews>
    <sheetView zoomScale="70" zoomScaleNormal="70" workbookViewId="0">
      <selection activeCell="G53" sqref="G53"/>
    </sheetView>
  </sheetViews>
  <sheetFormatPr baseColWidth="10" defaultColWidth="11.42578125" defaultRowHeight="15" x14ac:dyDescent="0.25"/>
  <cols>
    <col min="1" max="16384" width="11.42578125" style="3"/>
  </cols>
  <sheetData>
    <row r="49" ht="15" customHeight="1" x14ac:dyDescent="0.25"/>
  </sheetData>
  <phoneticPr fontId="10" type="noConversion"/>
  <pageMargins left="0.7" right="0.7" top="0.75" bottom="0.75" header="0.3" footer="0.3"/>
  <pageSetup scale="56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Riesgos</vt:lpstr>
      <vt:lpstr>Matriz de riesgos</vt:lpstr>
      <vt:lpstr>Manejo de riesgos</vt:lpstr>
      <vt:lpstr>Matrices de tratamiento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Delfino de Jesús Sánchez Aceves</cp:lastModifiedBy>
  <cp:lastPrinted>2018-10-31T00:29:18Z</cp:lastPrinted>
  <dcterms:created xsi:type="dcterms:W3CDTF">2017-03-13T23:03:03Z</dcterms:created>
  <dcterms:modified xsi:type="dcterms:W3CDTF">2020-11-05T16:39:18Z</dcterms:modified>
</cp:coreProperties>
</file>